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surreyheath365.sharepoint.com/sites/Finance/Shared Documents/General/Transactions/Purchasing cards - Barclaycard/2024-2025 Monthly Statements/Feb 25/"/>
    </mc:Choice>
  </mc:AlternateContent>
  <xr:revisionPtr revIDLastSave="0" documentId="8_{0E20B62A-C9FF-426C-899B-6AB97FC1E76C}" xr6:coauthVersionLast="47" xr6:coauthVersionMax="47" xr10:uidLastSave="{00000000-0000-0000-0000-000000000000}"/>
  <bookViews>
    <workbookView xWindow="-28920" yWindow="-120" windowWidth="29040" windowHeight="15720" xr2:uid="{F738332B-3A68-47C5-AC1C-1D33C967FBB3}"/>
  </bookViews>
  <sheets>
    <sheet name="Facilities" sheetId="2" r:id="rId1"/>
    <sheet name="Facilities2" sheetId="7" r:id="rId2"/>
    <sheet name="Greenspace" sheetId="10" r:id="rId3"/>
    <sheet name="Housing" sheetId="5" r:id="rId4"/>
    <sheet name="JWS" sheetId="8" r:id="rId5"/>
    <sheet name="JWS2" sheetId="9" r:id="rId6"/>
    <sheet name="Legal" sheetId="4" r:id="rId7"/>
    <sheet name="Parking" sheetId="1" r:id="rId8"/>
    <sheet name="Theatre" sheetId="3" r:id="rId9"/>
    <sheet name="Theatre2" sheetId="6" r:id="rId10"/>
  </sheets>
  <externalReferences>
    <externalReference r:id="rId11"/>
    <externalReference r:id="rId12"/>
  </externalReferences>
  <definedNames>
    <definedName name="_xlnm._FilterDatabase" localSheetId="4" hidden="1">JWS!$F$1:$F$45</definedName>
    <definedName name="ACLEAR" localSheetId="1">'[1]44_20230514'!$C$8:$C$48,'[1]44_20230514'!$C$51:$C$52,'[1]44_20230514'!$B$46,'[1]44_20230514'!$B$31:$B$34,'[1]44_20230514'!$B$24,'[1]44_20230514'!$G$24:$I$24,'[1]44_20230514'!#REF!,'[1]44_20230514'!$B$11,'[1]44_20230514'!$G$11:$I$11,'[1]44_20230514'!#REF!,'[1]44_20230514'!$G$31:$I$34,'[1]44_20230514'!$G$38:$I$38,'[1]44_20230514'!$G$46:$I$46</definedName>
    <definedName name="ACLEAR" localSheetId="2">'[1]44_20230514'!$C$8:$C$48,'[1]44_20230514'!$C$51:$C$52,'[1]44_20230514'!$B$46,'[1]44_20230514'!$B$31:$B$34,'[1]44_20230514'!$B$24,'[1]44_20230514'!$G$24:$I$24,'[1]44_20230514'!#REF!,'[1]44_20230514'!$B$11,'[1]44_20230514'!$G$11:$I$11,'[1]44_20230514'!#REF!,'[1]44_20230514'!$G$31:$I$34,'[1]44_20230514'!$G$38:$I$38,'[1]44_20230514'!$G$46:$I$46</definedName>
    <definedName name="ACLEAR" localSheetId="4">'[1]44_20230514'!$C$8:$C$48,'[1]44_20230514'!$C$51:$C$52,'[1]44_20230514'!$B$46,'[1]44_20230514'!$B$31:$B$34,'[1]44_20230514'!$B$24,'[1]44_20230514'!$G$24:$I$24,'[1]44_20230514'!#REF!,'[1]44_20230514'!$B$11,'[1]44_20230514'!$G$11:$I$11,'[1]44_20230514'!#REF!,'[1]44_20230514'!$G$31:$I$34,'[1]44_20230514'!$G$38:$I$38,'[1]44_20230514'!$G$46:$I$46</definedName>
    <definedName name="ACLEAR" localSheetId="5">'[1]44_20230514'!$C$8:$C$48,'[1]44_20230514'!$C$51:$C$52,'[1]44_20230514'!$B$46,'[1]44_20230514'!$B$31:$B$34,'[1]44_20230514'!$B$24,'[1]44_20230514'!$G$24:$I$24,'[1]44_20230514'!#REF!,'[1]44_20230514'!$B$11,'[1]44_20230514'!$G$11:$I$11,'[1]44_20230514'!#REF!,'[1]44_20230514'!$G$31:$I$34,'[1]44_20230514'!$G$38:$I$38,'[1]44_20230514'!$G$46:$I$46</definedName>
    <definedName name="ACLEAR" localSheetId="6">'[1]44_20230514'!$C$8:$C$48,'[1]44_20230514'!$C$51:$C$52,'[1]44_20230514'!$B$46,'[1]44_20230514'!$B$31:$B$34,'[1]44_20230514'!$B$24,'[1]44_20230514'!$G$24:$I$24,'[1]44_20230514'!#REF!,'[1]44_20230514'!$B$11,'[1]44_20230514'!$G$11:$I$11,'[1]44_20230514'!#REF!,'[1]44_20230514'!$G$31:$I$34,'[1]44_20230514'!$G$38:$I$38,'[1]44_20230514'!$G$46:$I$46</definedName>
    <definedName name="ACLEAR" localSheetId="9">'[1]44_20230514'!$C$8:$C$48,'[1]44_20230514'!$C$51:$C$52,'[1]44_20230514'!$B$46,'[1]44_20230514'!$B$31:$B$34,'[1]44_20230514'!$B$24,'[1]44_20230514'!$G$24:$I$24,'[1]44_20230514'!#REF!,'[1]44_20230514'!$B$11,'[1]44_20230514'!$G$11:$I$11,'[1]44_20230514'!#REF!,'[1]44_20230514'!$G$31:$I$34,'[1]44_20230514'!$G$38:$I$38,'[1]44_20230514'!$G$46:$I$46</definedName>
    <definedName name="ACLEAR">'[2]44_20230514'!$C$8:$C$48,'[2]44_20230514'!$C$51:$C$52,'[2]44_20230514'!$B$46,'[2]44_20230514'!$B$31:$B$34,'[2]44_20230514'!$B$24,'[2]44_20230514'!$G$24:$I$24,'[2]44_20230514'!#REF!,'[2]44_20230514'!$B$11,'[2]44_20230514'!$G$11:$I$11,'[2]44_20230514'!#REF!,'[2]44_20230514'!$G$31:$I$34,'[2]44_20230514'!$G$38:$I$38,'[2]44_20230514'!$G$46:$I$46</definedName>
    <definedName name="combo_box_options" localSheetId="0">#REF!</definedName>
    <definedName name="combo_box_options" localSheetId="1">#REF!</definedName>
    <definedName name="combo_box_options" localSheetId="2">#REF!</definedName>
    <definedName name="combo_box_options" localSheetId="3">#REF!</definedName>
    <definedName name="combo_box_options" localSheetId="4">#REF!</definedName>
    <definedName name="combo_box_options" localSheetId="5">#REF!</definedName>
    <definedName name="combo_box_options" localSheetId="6">#REF!</definedName>
    <definedName name="combo_box_options" localSheetId="8">#REF!</definedName>
    <definedName name="combo_box_options" localSheetId="9">#REF!</definedName>
    <definedName name="combo_box_options">#REF!</definedName>
    <definedName name="FCLEAR" localSheetId="1">'[1]44_20230514'!$C$55:$C$60,'[1]44_20230514'!#REF!,'[1]44_20230514'!$G$61:$K$62,'[1]44_20230514'!$J$55:$J$57,'[1]44_20230514'!#REF!,'[1]44_20230514'!$E$46,'[1]44_20230514'!$E$38,'[1]44_20230514'!$E$31:$E$34,'[1]44_20230514'!$E$24,'[1]44_20230514'!#REF!,'[1]44_20230514'!$E$11,'[1]44_20230514'!$B$38</definedName>
    <definedName name="FCLEAR" localSheetId="2">'[1]44_20230514'!$C$55:$C$60,'[1]44_20230514'!#REF!,'[1]44_20230514'!$G$61:$K$62,'[1]44_20230514'!$J$55:$J$57,'[1]44_20230514'!#REF!,'[1]44_20230514'!$E$46,'[1]44_20230514'!$E$38,'[1]44_20230514'!$E$31:$E$34,'[1]44_20230514'!$E$24,'[1]44_20230514'!#REF!,'[1]44_20230514'!$E$11,'[1]44_20230514'!$B$38</definedName>
    <definedName name="FCLEAR" localSheetId="4">'[1]44_20230514'!$C$55:$C$60,'[1]44_20230514'!#REF!,'[1]44_20230514'!$G$61:$K$62,'[1]44_20230514'!$J$55:$J$57,'[1]44_20230514'!#REF!,'[1]44_20230514'!$E$46,'[1]44_20230514'!$E$38,'[1]44_20230514'!$E$31:$E$34,'[1]44_20230514'!$E$24,'[1]44_20230514'!#REF!,'[1]44_20230514'!$E$11,'[1]44_20230514'!$B$38</definedName>
    <definedName name="FCLEAR" localSheetId="5">'[1]44_20230514'!$C$55:$C$60,'[1]44_20230514'!#REF!,'[1]44_20230514'!$G$61:$K$62,'[1]44_20230514'!$J$55:$J$57,'[1]44_20230514'!#REF!,'[1]44_20230514'!$E$46,'[1]44_20230514'!$E$38,'[1]44_20230514'!$E$31:$E$34,'[1]44_20230514'!$E$24,'[1]44_20230514'!#REF!,'[1]44_20230514'!$E$11,'[1]44_20230514'!$B$38</definedName>
    <definedName name="FCLEAR" localSheetId="6">'[1]44_20230514'!$C$55:$C$60,'[1]44_20230514'!#REF!,'[1]44_20230514'!$G$61:$K$62,'[1]44_20230514'!$J$55:$J$57,'[1]44_20230514'!#REF!,'[1]44_20230514'!$E$46,'[1]44_20230514'!$E$38,'[1]44_20230514'!$E$31:$E$34,'[1]44_20230514'!$E$24,'[1]44_20230514'!#REF!,'[1]44_20230514'!$E$11,'[1]44_20230514'!$B$38</definedName>
    <definedName name="FCLEAR" localSheetId="9">'[1]44_20230514'!$C$55:$C$60,'[1]44_20230514'!#REF!,'[1]44_20230514'!$G$61:$K$62,'[1]44_20230514'!$J$55:$J$57,'[1]44_20230514'!#REF!,'[1]44_20230514'!$E$46,'[1]44_20230514'!$E$38,'[1]44_20230514'!$E$31:$E$34,'[1]44_20230514'!$E$24,'[1]44_20230514'!#REF!,'[1]44_20230514'!$E$11,'[1]44_20230514'!$B$38</definedName>
    <definedName name="FCLEAR">'[2]44_20230514'!$C$55:$C$60,'[2]44_20230514'!#REF!,'[2]44_20230514'!$G$61:$K$62,'[2]44_20230514'!$J$55:$J$57,'[2]44_20230514'!#REF!,'[2]44_20230514'!$E$46,'[2]44_20230514'!$E$38,'[2]44_20230514'!$E$31:$E$34,'[2]44_20230514'!$E$24,'[2]44_20230514'!#REF!,'[2]44_20230514'!$E$11,'[2]44_20230514'!$B$38</definedName>
    <definedName name="TEMP_VAT_RATE" localSheetId="0">#REF!</definedName>
    <definedName name="TEMP_VAT_RATE" localSheetId="1">#REF!</definedName>
    <definedName name="TEMP_VAT_RATE" localSheetId="2">#REF!</definedName>
    <definedName name="TEMP_VAT_RATE" localSheetId="3">#REF!</definedName>
    <definedName name="TEMP_VAT_RATE" localSheetId="4">#REF!</definedName>
    <definedName name="TEMP_VAT_RATE" localSheetId="5">#REF!</definedName>
    <definedName name="TEMP_VAT_RATE" localSheetId="6">#REF!</definedName>
    <definedName name="TEMP_VAT_RATE" localSheetId="8">#REF!</definedName>
    <definedName name="TEMP_VAT_RATE" localSheetId="9">#REF!</definedName>
    <definedName name="TEMP_VAT_RATE">#REF!</definedName>
    <definedName name="VAT_RATES" localSheetId="0">#REF!</definedName>
    <definedName name="VAT_RATES" localSheetId="1">#REF!</definedName>
    <definedName name="VAT_RATES" localSheetId="2">#REF!</definedName>
    <definedName name="VAT_RATES" localSheetId="3">#REF!</definedName>
    <definedName name="VAT_RATES" localSheetId="4">#REF!</definedName>
    <definedName name="VAT_RATES" localSheetId="5">#REF!</definedName>
    <definedName name="VAT_RATES" localSheetId="6">#REF!</definedName>
    <definedName name="VAT_RATES" localSheetId="8">#REF!</definedName>
    <definedName name="VAT_RATES" localSheetId="9">#REF!</definedName>
    <definedName name="VAT_RAT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10" l="1"/>
  <c r="D21" i="10" s="1"/>
  <c r="G16" i="10"/>
  <c r="G15" i="10"/>
  <c r="G14" i="10"/>
  <c r="G13" i="10"/>
  <c r="G12" i="10"/>
  <c r="G11" i="10"/>
  <c r="G10" i="10"/>
  <c r="G9" i="10"/>
  <c r="G8" i="10"/>
  <c r="G7" i="10"/>
  <c r="G6" i="10"/>
  <c r="D17" i="9"/>
  <c r="D21" i="9" s="1"/>
  <c r="G16" i="9"/>
  <c r="G15" i="9"/>
  <c r="G14" i="9"/>
  <c r="G13" i="9"/>
  <c r="G12" i="9"/>
  <c r="G11" i="9"/>
  <c r="G10" i="9"/>
  <c r="G9" i="9"/>
  <c r="G8" i="9"/>
  <c r="G7" i="9"/>
  <c r="G6" i="9"/>
  <c r="E45" i="8"/>
  <c r="E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11" i="8"/>
  <c r="H10" i="8"/>
  <c r="H9" i="8"/>
  <c r="H8" i="8"/>
  <c r="H7" i="8"/>
  <c r="H6" i="8"/>
  <c r="D17" i="7"/>
  <c r="D21" i="7" s="1"/>
  <c r="G16" i="7"/>
  <c r="G15" i="7"/>
  <c r="G14" i="7"/>
  <c r="G13" i="7"/>
  <c r="G12" i="7"/>
  <c r="G11" i="7"/>
  <c r="G10" i="7"/>
  <c r="G9" i="7"/>
  <c r="G8" i="7"/>
  <c r="G7" i="7"/>
  <c r="G6" i="7"/>
  <c r="D17" i="6"/>
  <c r="D21" i="6" s="1"/>
  <c r="G16" i="6"/>
  <c r="G15" i="6"/>
  <c r="G14" i="6"/>
  <c r="G13" i="6"/>
  <c r="G12" i="6"/>
  <c r="G11" i="6"/>
  <c r="G10" i="6"/>
  <c r="G9" i="6"/>
  <c r="G8" i="6"/>
  <c r="G7" i="6"/>
  <c r="G6" i="6"/>
  <c r="D17" i="5"/>
  <c r="D21" i="5" s="1"/>
  <c r="G7" i="5"/>
  <c r="G6" i="5"/>
  <c r="D21" i="4"/>
  <c r="D17" i="4"/>
  <c r="G6" i="4"/>
  <c r="D17" i="3"/>
  <c r="D21" i="3" s="1"/>
  <c r="G16" i="3"/>
  <c r="G15" i="3"/>
  <c r="G14" i="3"/>
  <c r="G13" i="3"/>
  <c r="G12" i="3"/>
  <c r="G11" i="3"/>
  <c r="G10" i="3"/>
  <c r="G9" i="3"/>
  <c r="G8" i="3"/>
  <c r="G7" i="3"/>
  <c r="G6" i="3"/>
  <c r="D17" i="2"/>
  <c r="D21" i="2" s="1"/>
  <c r="G16" i="2"/>
  <c r="G15" i="2"/>
  <c r="G14" i="2"/>
  <c r="G13" i="2"/>
  <c r="G12" i="2"/>
  <c r="G11" i="2"/>
  <c r="G10" i="2"/>
  <c r="G9" i="2"/>
  <c r="G8" i="2"/>
  <c r="G7" i="2"/>
  <c r="G6" i="2"/>
  <c r="D17" i="1"/>
  <c r="D21" i="1" s="1"/>
  <c r="G16" i="1"/>
  <c r="G15" i="1"/>
  <c r="G14" i="1"/>
  <c r="G13" i="1"/>
  <c r="G12" i="1"/>
  <c r="G11" i="1"/>
  <c r="G10" i="1"/>
  <c r="G9" i="1"/>
  <c r="G8" i="1"/>
  <c r="G7" i="1"/>
  <c r="G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tc={867D270D-B5B9-4217-9260-0F678D455937}</author>
  </authors>
  <commentList>
    <comment ref="D21" authorId="0" shapeId="0" xr:uid="{867D270D-B5B9-4217-9260-0F678D455937}">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tc={2CE94A68-50B8-4A43-A0F6-2041D99AADE0}</author>
  </authors>
  <commentList>
    <comment ref="D21" authorId="0" shapeId="0" xr:uid="{2CE94A68-50B8-4A43-A0F6-2041D99AADE0}">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tc={687F1E3D-158F-4DCF-B161-DE2AB70493EE}</author>
  </authors>
  <commentList>
    <comment ref="D21" authorId="0" shapeId="0" xr:uid="{687F1E3D-158F-4DCF-B161-DE2AB70493EE}">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tc={DCCAAF68-77D6-40FD-9259-EC2ED2A0B548}</author>
  </authors>
  <commentList>
    <comment ref="D21" authorId="0" shapeId="0" xr:uid="{DCCAAF68-77D6-40FD-9259-EC2ED2A0B548}">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tc={BD8B8ECE-EBE1-4447-80A6-E453A970AF24}</author>
  </authors>
  <commentList>
    <comment ref="D21" authorId="0" shapeId="0" xr:uid="{BD8B8ECE-EBE1-4447-80A6-E453A970AF24}">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tc={31AE8278-7775-4A14-A12B-C54DC3E7F1DA}</author>
  </authors>
  <commentList>
    <comment ref="E45" authorId="0" shapeId="0" xr:uid="{31AE8278-7775-4A14-A12B-C54DC3E7F1DA}">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tc={C7E04CBA-C1A6-47B1-84CE-F15E86839954}</author>
  </authors>
  <commentList>
    <comment ref="D21" authorId="0" shapeId="0" xr:uid="{C7E04CBA-C1A6-47B1-84CE-F15E86839954}">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tc={DFDB8404-EC72-4DBF-B434-588B85E69C5B}</author>
  </authors>
  <commentList>
    <comment ref="D21" authorId="0" shapeId="0" xr:uid="{DFDB8404-EC72-4DBF-B434-588B85E69C5B}">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tc={F02B5A5B-6F98-4E89-9F3B-7E40B2D58DA5}</author>
  </authors>
  <commentList>
    <comment ref="D21" authorId="0" shapeId="0" xr:uid="{F02B5A5B-6F98-4E89-9F3B-7E40B2D58DA5}">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tc={94173304-4921-4EC6-AE97-6FB9180DD9EB}</author>
    <author>tc={7BBE435C-84EB-4BC8-ACDB-6523F824A72B}</author>
  </authors>
  <commentList>
    <comment ref="D8" authorId="0" shapeId="0" xr:uid="{94173304-4921-4EC6-AE97-6FB9180DD9EB}">
      <text>
        <t>[Threaded comment]
Your version of Excel allows you to read this threaded comment; however, any edits to it will get removed if the file is opened in a newer version of Excel. Learn more: https://go.microsoft.com/fwlink/?linkid=870924
Comment:
    Changed to 9 as vat invoice not provided yet</t>
      </text>
    </comment>
    <comment ref="D21" authorId="1" shapeId="0" xr:uid="{7BBE435C-84EB-4BC8-ACDB-6523F824A72B}">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sharedStrings.xml><?xml version="1.0" encoding="utf-8"?>
<sst xmlns="http://schemas.openxmlformats.org/spreadsheetml/2006/main" count="582" uniqueCount="133">
  <si>
    <t>Barclaycard procurement card</t>
  </si>
  <si>
    <t>Enter information in light green cells only</t>
  </si>
  <si>
    <t>Cardholder name:</t>
  </si>
  <si>
    <t>Statement period (12th to 11th)</t>
  </si>
  <si>
    <t>12/01/2025 - 11/02/2025</t>
  </si>
  <si>
    <t>Enter the date of the transaction as shown on your statement. The date must be in format dd/mm/yyyy</t>
  </si>
  <si>
    <t>Enter full ledger (budget) code with components of code separated by a "/" e.g. 200/4401/20005</t>
  </si>
  <si>
    <t>Select the appropriate vat code (refer to VAT codes worksheet for code descriptions)</t>
  </si>
  <si>
    <t xml:space="preserve">Enter the Gross amount spent (spend = negative figure; refund = positive figure) </t>
  </si>
  <si>
    <t>Enter "CC" followed by brief description of the expenditure &amp; supplier name separated by a "/" (this field is restricted to 28chars)</t>
  </si>
  <si>
    <t>Do not update (Finance use only)</t>
  </si>
  <si>
    <t>Optional field: Enter more information /detailed description of the spend for record keeping on this spreadsheet only (won't be entered in Adelante or Civica budget code).  The Narrative field is the text that is displayed in your budget code.</t>
  </si>
  <si>
    <t>Transaction Date</t>
  </si>
  <si>
    <t>Ledger Code</t>
  </si>
  <si>
    <t>Fund Code</t>
  </si>
  <si>
    <t>Gross Amount</t>
  </si>
  <si>
    <t>Narrative</t>
  </si>
  <si>
    <t>Match Desc1</t>
  </si>
  <si>
    <t>Match Desc2</t>
  </si>
  <si>
    <r>
      <t>Detailed description (</t>
    </r>
    <r>
      <rPr>
        <b/>
        <sz val="11"/>
        <color rgb="FF00B0F0"/>
        <rFont val="Aptos Narrow"/>
        <family val="2"/>
        <scheme val="minor"/>
      </rPr>
      <t>optional</t>
    </r>
    <r>
      <rPr>
        <b/>
        <sz val="11"/>
        <color theme="1"/>
        <rFont val="Aptos Narrow"/>
        <family val="2"/>
        <scheme val="minor"/>
      </rPr>
      <t>)</t>
    </r>
  </si>
  <si>
    <t>140/4001/00140</t>
  </si>
  <si>
    <t>10S</t>
  </si>
  <si>
    <t>CC/Monitor Brackets/Amazon</t>
  </si>
  <si>
    <t>BCARD COMMERCIAL</t>
  </si>
  <si>
    <t>Wall Monitor Brackets MSCP office</t>
  </si>
  <si>
    <t>CC/printer ribbon/Amazon</t>
  </si>
  <si>
    <t>3X XemaX Label Tape Compatible for Brother M-K231 MK-231 MK-231b</t>
  </si>
  <si>
    <t>CC/Barrier Tape/Amazon</t>
  </si>
  <si>
    <t>Non-Adhesive Barrier Tape - Red and White | 3" (75mm) x 200 Meter Barrier
Tape</t>
  </si>
  <si>
    <t>CC/ CCTV mem/Mobile Bitz</t>
  </si>
  <si>
    <t>Memory Stick for transfering CCTV to Police Upload</t>
  </si>
  <si>
    <t>CC/worktop/ B&amp;Q</t>
  </si>
  <si>
    <t xml:space="preserve">Worktop for MSCP office </t>
  </si>
  <si>
    <t>Total :</t>
  </si>
  <si>
    <t>Total per monthly statement:</t>
  </si>
  <si>
    <t>Key in the total spend from Statement:</t>
  </si>
  <si>
    <t>Difference</t>
  </si>
  <si>
    <t>Make sure the difference is Zero</t>
  </si>
  <si>
    <t>570/4202</t>
  </si>
  <si>
    <t>CC / Stationery / Ryman's</t>
  </si>
  <si>
    <t>Ryman Laid Paper A4 for legal</t>
  </si>
  <si>
    <t>CC / Stationery / Amazon</t>
  </si>
  <si>
    <t>Red Seals for legal</t>
  </si>
  <si>
    <t>190/3002</t>
  </si>
  <si>
    <t>CC / Car  / KwikFit</t>
  </si>
  <si>
    <t>Puncture repair</t>
  </si>
  <si>
    <t>10Z</t>
  </si>
  <si>
    <t>CC / Stationery / WHSmith</t>
  </si>
  <si>
    <t>Notebooks for stock</t>
  </si>
  <si>
    <t>CC / Stationery / Sainsbury's</t>
  </si>
  <si>
    <t>batteries for maintenance</t>
  </si>
  <si>
    <t>570/4001</t>
  </si>
  <si>
    <t>CC / Building supplies / Lampshop</t>
  </si>
  <si>
    <t>lamps for building</t>
  </si>
  <si>
    <t>CC / Stationery / CPC</t>
  </si>
  <si>
    <t>batteries for stock</t>
  </si>
  <si>
    <t>176 2001 17601</t>
  </si>
  <si>
    <t>CC / Maint / Screwfix</t>
  </si>
  <si>
    <t>pan connector</t>
  </si>
  <si>
    <t>110/2001</t>
  </si>
  <si>
    <t>CC/Refund/SpeedyAssetHire</t>
  </si>
  <si>
    <t>Refund of overcharge</t>
  </si>
  <si>
    <t>112/4207</t>
  </si>
  <si>
    <t>CC/PosterFrames/UKPoS</t>
  </si>
  <si>
    <t>Replacement covers for poster frames</t>
  </si>
  <si>
    <t>CC/Heater/SpeedyAssetHire</t>
  </si>
  <si>
    <t>Hire of heater</t>
  </si>
  <si>
    <t>490/4207/UKSPF</t>
  </si>
  <si>
    <t>CC/WebDomain/SQSP</t>
  </si>
  <si>
    <t>Museum Web Domain</t>
  </si>
  <si>
    <t>CC/Advertising/Meta</t>
  </si>
  <si>
    <t>Theatre Adverts on Facebook</t>
  </si>
  <si>
    <t>CC/WebHosting/SQSP</t>
  </si>
  <si>
    <t>Museum Web Hosting</t>
  </si>
  <si>
    <t>252 / 4209</t>
  </si>
  <si>
    <t>10E</t>
  </si>
  <si>
    <t>CC/Court Fee</t>
  </si>
  <si>
    <t>Application to a judge - Belnik Matter</t>
  </si>
  <si>
    <t>370/420/37030</t>
  </si>
  <si>
    <t>CC/newdoorlock/travisperkin</t>
  </si>
  <si>
    <t>replacement door lcok mechanism for room 1</t>
  </si>
  <si>
    <t>CC/cupoftea/highcrosschurch</t>
  </si>
  <si>
    <t>drink during job club meeting</t>
  </si>
  <si>
    <t>CC/Space Heater/Toolstation</t>
  </si>
  <si>
    <t xml:space="preserve">Space Heater </t>
  </si>
  <si>
    <t>110/2002</t>
  </si>
  <si>
    <t>CC/Airtags&amp;pouch/Amazon</t>
  </si>
  <si>
    <t>For keys</t>
  </si>
  <si>
    <t>110/4400/FRONT</t>
  </si>
  <si>
    <t>CC/Spotify/Spotify</t>
  </si>
  <si>
    <t>FOH Spotify</t>
  </si>
  <si>
    <t>119/2001</t>
  </si>
  <si>
    <t>CC/Toiletseat/Amazon</t>
  </si>
  <si>
    <t>For IGC</t>
  </si>
  <si>
    <t>110/4020</t>
  </si>
  <si>
    <t>CC/Stationery/Amazon</t>
  </si>
  <si>
    <t>Dymo lettering and board lines</t>
  </si>
  <si>
    <t>103/4020</t>
  </si>
  <si>
    <t>CC/Mailchimp subscription</t>
  </si>
  <si>
    <t>595/4200/59510</t>
  </si>
  <si>
    <t>CC/JWS XMAS ad/twitter</t>
  </si>
  <si>
    <t>611/4200/61111</t>
  </si>
  <si>
    <t>CC/Monthly Sub/iStock</t>
  </si>
  <si>
    <t>611/4200/61106</t>
  </si>
  <si>
    <t>CC/Fest/Google SEP</t>
  </si>
  <si>
    <t>611/4200/61109</t>
  </si>
  <si>
    <t>CC/SG/Google SEP</t>
  </si>
  <si>
    <t>CC/FWR/Google SEP</t>
  </si>
  <si>
    <t>CC/FWR/Facebook SEP</t>
  </si>
  <si>
    <t>CC/Festive/Facebook SEP</t>
  </si>
  <si>
    <t>CC/Festive/Facebook JCA</t>
  </si>
  <si>
    <t>CC/FWR/Facebook JCA</t>
  </si>
  <si>
    <t>595/1101</t>
  </si>
  <si>
    <t>CC/Comms Conf/Roar B2B</t>
  </si>
  <si>
    <t>CC/FWR/Google JWS</t>
  </si>
  <si>
    <t>CC/Other/Facebook SEP</t>
  </si>
  <si>
    <t>CC/ FWR JCA/Spotify</t>
  </si>
  <si>
    <t>611/4200/61117</t>
  </si>
  <si>
    <t>CC/Stamps/Amazon</t>
  </si>
  <si>
    <t>Stamps for Rethink Waste posters</t>
  </si>
  <si>
    <t xml:space="preserve"> </t>
  </si>
  <si>
    <t>595/4220</t>
  </si>
  <si>
    <t>CC/Postage/Royal Mail</t>
  </si>
  <si>
    <t xml:space="preserve"> 528/4102</t>
  </si>
  <si>
    <t>CC/Boots/Honey Bros</t>
  </si>
  <si>
    <t xml:space="preserve">Chainsaw Boots </t>
  </si>
  <si>
    <t>C20/9801/C2083</t>
  </si>
  <si>
    <t>CC/Tommy Statue/BL</t>
  </si>
  <si>
    <t>Tommy Statue British Legion</t>
  </si>
  <si>
    <t>CC/Statues Lamp/BL</t>
  </si>
  <si>
    <t>Remembrance items British Legion</t>
  </si>
  <si>
    <t>10R</t>
  </si>
  <si>
    <t xml:space="preserve">Postage for a book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</si>
</sst>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0.00_ ;[Red]\-#,##0.00\ "/>
  </numFmts>
  <fonts count="11" x14ac:knownFonts="1">
    <font>
      <sz val="11"/>
      <color theme="1"/>
      <name val="Aptos Narrow"/>
      <family val="2"/>
      <scheme val="minor"/>
    </font>
    <font>
      <sz val="11"/>
      <color theme="1"/>
      <name val="Aptos Narrow"/>
      <family val="2"/>
      <scheme val="minor"/>
    </font>
    <font>
      <b/>
      <sz val="11"/>
      <color theme="1"/>
      <name val="Aptos Narrow"/>
      <family val="2"/>
      <scheme val="minor"/>
    </font>
    <font>
      <b/>
      <sz val="18"/>
      <color theme="1"/>
      <name val="Aptos Narrow"/>
      <family val="2"/>
      <scheme val="minor"/>
    </font>
    <font>
      <b/>
      <sz val="18"/>
      <name val="Aptos Narrow"/>
      <family val="2"/>
      <scheme val="minor"/>
    </font>
    <font>
      <b/>
      <sz val="12"/>
      <color theme="1"/>
      <name val="Aptos Narrow"/>
      <family val="2"/>
      <scheme val="minor"/>
    </font>
    <font>
      <sz val="12"/>
      <color theme="1"/>
      <name val="Aptos Narrow"/>
      <family val="2"/>
      <scheme val="minor"/>
    </font>
    <font>
      <b/>
      <sz val="12"/>
      <color rgb="FFFF0000"/>
      <name val="Aptos Narrow"/>
      <family val="2"/>
      <scheme val="minor"/>
    </font>
    <font>
      <b/>
      <sz val="11"/>
      <color rgb="FF00B0F0"/>
      <name val="Aptos Narrow"/>
      <family val="2"/>
      <scheme val="minor"/>
    </font>
    <font>
      <b/>
      <sz val="14"/>
      <color theme="1"/>
      <name val="Aptos Narrow"/>
      <family val="2"/>
      <scheme val="minor"/>
    </font>
    <font>
      <sz val="11"/>
      <name val="Aptos Narrow"/>
      <family val="2"/>
      <scheme val="minor"/>
    </font>
  </fonts>
  <fills count="5">
    <fill>
      <patternFill patternType="none"/>
    </fill>
    <fill>
      <patternFill patternType="gray125"/>
    </fill>
    <fill>
      <patternFill patternType="solid">
        <fgColor rgb="FFFFC000"/>
        <bgColor indexed="64"/>
      </patternFill>
    </fill>
    <fill>
      <patternFill patternType="solid">
        <fgColor rgb="FF99FF66"/>
        <bgColor indexed="64"/>
      </patternFill>
    </fill>
    <fill>
      <patternFill patternType="solid">
        <fgColor theme="0" tint="-0.1499984740745262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2" borderId="1" xfId="0" applyFont="1" applyFill="1" applyBorder="1" applyAlignment="1">
      <alignment horizontal="center"/>
    </xf>
    <xf numFmtId="0" fontId="4" fillId="0" borderId="0" xfId="0" applyFont="1"/>
    <xf numFmtId="0" fontId="0" fillId="3" borderId="1" xfId="0" applyFill="1" applyBorder="1"/>
    <xf numFmtId="0" fontId="5" fillId="2" borderId="1" xfId="0" applyFont="1" applyFill="1" applyBorder="1" applyAlignment="1">
      <alignment horizontal="center"/>
    </xf>
    <xf numFmtId="0" fontId="6" fillId="3" borderId="1" xfId="0" applyFont="1" applyFill="1" applyBorder="1" applyAlignment="1">
      <alignment horizontal="center"/>
    </xf>
    <xf numFmtId="0" fontId="7" fillId="0" borderId="0" xfId="0" applyFont="1" applyAlignment="1">
      <alignment horizontal="center" wrapText="1"/>
    </xf>
    <xf numFmtId="0" fontId="7" fillId="0" borderId="0" xfId="0" applyFont="1" applyAlignment="1">
      <alignment wrapText="1"/>
    </xf>
    <xf numFmtId="0" fontId="0" fillId="4" borderId="0" xfId="0" applyFill="1" applyAlignment="1">
      <alignment wrapText="1"/>
    </xf>
    <xf numFmtId="0" fontId="8" fillId="0" borderId="0" xfId="0" applyFont="1" applyAlignment="1">
      <alignment wrapText="1"/>
    </xf>
    <xf numFmtId="0" fontId="2" fillId="0" borderId="0" xfId="0" applyFont="1" applyAlignment="1">
      <alignment horizontal="center"/>
    </xf>
    <xf numFmtId="164" fontId="6" fillId="3" borderId="1" xfId="1" applyNumberFormat="1" applyFont="1" applyFill="1" applyBorder="1"/>
    <xf numFmtId="13" fontId="6" fillId="3" borderId="1" xfId="1" quotePrefix="1" applyNumberFormat="1" applyFont="1" applyFill="1" applyBorder="1"/>
    <xf numFmtId="0" fontId="0" fillId="3" borderId="1" xfId="1" applyNumberFormat="1" applyFont="1" applyFill="1" applyBorder="1" applyAlignment="1">
      <alignment horizontal="left"/>
    </xf>
    <xf numFmtId="165" fontId="6" fillId="3" borderId="1" xfId="1" applyNumberFormat="1" applyFont="1" applyFill="1" applyBorder="1"/>
    <xf numFmtId="0" fontId="5" fillId="3" borderId="1" xfId="0" applyFont="1" applyFill="1" applyBorder="1"/>
    <xf numFmtId="0" fontId="6" fillId="4" borderId="1" xfId="0" applyFont="1" applyFill="1" applyBorder="1"/>
    <xf numFmtId="0" fontId="6" fillId="4" borderId="1" xfId="0" applyFont="1" applyFill="1" applyBorder="1" applyAlignment="1">
      <alignment horizontal="center"/>
    </xf>
    <xf numFmtId="0" fontId="6" fillId="0" borderId="0" xfId="0" applyFont="1"/>
    <xf numFmtId="13" fontId="6" fillId="3" borderId="1" xfId="1" applyNumberFormat="1" applyFont="1" applyFill="1" applyBorder="1"/>
    <xf numFmtId="0" fontId="6" fillId="3" borderId="1" xfId="0" applyFont="1" applyFill="1" applyBorder="1"/>
    <xf numFmtId="164" fontId="6" fillId="3" borderId="1" xfId="1" applyNumberFormat="1" applyFont="1" applyFill="1" applyBorder="1" applyAlignment="1">
      <alignment vertical="center"/>
    </xf>
    <xf numFmtId="43" fontId="6" fillId="3" borderId="1" xfId="1" applyFont="1" applyFill="1" applyBorder="1" applyAlignment="1">
      <alignment vertical="center"/>
    </xf>
    <xf numFmtId="0" fontId="0" fillId="3" borderId="1" xfId="1" applyNumberFormat="1" applyFont="1" applyFill="1" applyBorder="1" applyAlignment="1">
      <alignment horizontal="left" vertical="center"/>
    </xf>
    <xf numFmtId="165" fontId="6" fillId="3" borderId="1" xfId="1" applyNumberFormat="1" applyFont="1" applyFill="1" applyBorder="1" applyAlignment="1">
      <alignment vertical="center"/>
    </xf>
    <xf numFmtId="0" fontId="6" fillId="3" borderId="1" xfId="0" applyFont="1" applyFill="1" applyBorder="1" applyAlignment="1">
      <alignment vertical="center"/>
    </xf>
    <xf numFmtId="0" fontId="6" fillId="4" borderId="1" xfId="0" applyFont="1" applyFill="1" applyBorder="1" applyAlignment="1">
      <alignment vertical="center"/>
    </xf>
    <xf numFmtId="0" fontId="6" fillId="4" borderId="1" xfId="0" applyFont="1" applyFill="1" applyBorder="1" applyAlignment="1">
      <alignment horizontal="center" vertical="center"/>
    </xf>
    <xf numFmtId="0" fontId="6" fillId="3" borderId="1" xfId="0" applyFont="1" applyFill="1" applyBorder="1" applyAlignment="1">
      <alignment vertical="center" wrapText="1"/>
    </xf>
    <xf numFmtId="43" fontId="6" fillId="3" borderId="1" xfId="1" applyFont="1" applyFill="1" applyBorder="1"/>
    <xf numFmtId="164" fontId="6" fillId="3" borderId="2" xfId="1" applyNumberFormat="1" applyFont="1" applyFill="1" applyBorder="1"/>
    <xf numFmtId="43" fontId="6" fillId="3" borderId="2" xfId="1" applyFont="1" applyFill="1" applyBorder="1"/>
    <xf numFmtId="165" fontId="6" fillId="3" borderId="2" xfId="1" applyNumberFormat="1" applyFont="1" applyFill="1" applyBorder="1"/>
    <xf numFmtId="0" fontId="3" fillId="2" borderId="3" xfId="0" applyFont="1" applyFill="1" applyBorder="1" applyAlignment="1">
      <alignment horizontal="center"/>
    </xf>
    <xf numFmtId="0" fontId="0" fillId="2" borderId="4" xfId="0" applyFill="1" applyBorder="1"/>
    <xf numFmtId="165" fontId="3" fillId="2" borderId="5" xfId="0" applyNumberFormat="1" applyFont="1" applyFill="1" applyBorder="1"/>
    <xf numFmtId="0" fontId="9" fillId="2" borderId="3" xfId="0" applyFont="1" applyFill="1" applyBorder="1" applyAlignment="1">
      <alignment horizontal="center"/>
    </xf>
    <xf numFmtId="165" fontId="3" fillId="3" borderId="6" xfId="0" applyNumberFormat="1" applyFont="1" applyFill="1" applyBorder="1"/>
    <xf numFmtId="14" fontId="0" fillId="3" borderId="1" xfId="0" applyNumberFormat="1" applyFill="1" applyBorder="1"/>
    <xf numFmtId="49" fontId="0" fillId="3" borderId="1" xfId="1" quotePrefix="1" applyNumberFormat="1" applyFont="1" applyFill="1" applyBorder="1"/>
    <xf numFmtId="165" fontId="10" fillId="3" borderId="1" xfId="1" applyNumberFormat="1" applyFont="1" applyFill="1" applyBorder="1"/>
    <xf numFmtId="165" fontId="0" fillId="3" borderId="1" xfId="1" applyNumberFormat="1" applyFont="1" applyFill="1" applyBorder="1"/>
    <xf numFmtId="43" fontId="0" fillId="3" borderId="1" xfId="1" quotePrefix="1" applyFont="1" applyFill="1" applyBorder="1"/>
    <xf numFmtId="0" fontId="6" fillId="3" borderId="1" xfId="1" applyNumberFormat="1" applyFont="1" applyFill="1" applyBorder="1"/>
    <xf numFmtId="0" fontId="6" fillId="3" borderId="2" xfId="1" applyNumberFormat="1" applyFont="1" applyFill="1" applyBorder="1"/>
    <xf numFmtId="0" fontId="0" fillId="3" borderId="1" xfId="0" applyFill="1" applyBorder="1" applyAlignment="1">
      <alignment horizontal="center" vertical="center"/>
    </xf>
    <xf numFmtId="49" fontId="6" fillId="3" borderId="1" xfId="1" applyNumberFormat="1" applyFont="1" applyFill="1" applyBorder="1"/>
    <xf numFmtId="49" fontId="6" fillId="3" borderId="2" xfId="1" applyNumberFormat="1" applyFont="1" applyFill="1" applyBorder="1"/>
    <xf numFmtId="0" fontId="4" fillId="0" borderId="0" xfId="0" applyFont="1" applyAlignment="1">
      <alignment horizontal="left"/>
    </xf>
    <xf numFmtId="0" fontId="0" fillId="0" borderId="0" xfId="0" applyAlignment="1">
      <alignment horizontal="left"/>
    </xf>
    <xf numFmtId="0" fontId="7" fillId="0" borderId="0" xfId="0" applyFont="1" applyAlignment="1">
      <alignment horizontal="left" wrapText="1"/>
    </xf>
    <xf numFmtId="0" fontId="2" fillId="0" borderId="0" xfId="0" applyFont="1" applyAlignment="1">
      <alignment horizontal="left"/>
    </xf>
    <xf numFmtId="165" fontId="6" fillId="3" borderId="2" xfId="1" applyNumberFormat="1" applyFont="1" applyFill="1" applyBorder="1" applyAlignment="1">
      <alignment horizontal="left"/>
    </xf>
    <xf numFmtId="165" fontId="3" fillId="2" borderId="5" xfId="0" applyNumberFormat="1" applyFont="1" applyFill="1" applyBorder="1" applyAlignment="1">
      <alignment horizontal="left"/>
    </xf>
    <xf numFmtId="165" fontId="3" fillId="3" borderId="6" xfId="0" applyNumberFormat="1" applyFont="1" applyFill="1" applyBorder="1" applyAlignment="1">
      <alignment horizontal="left"/>
    </xf>
    <xf numFmtId="2" fontId="6" fillId="3" borderId="1" xfId="1" quotePrefix="1" applyNumberFormat="1" applyFont="1" applyFill="1" applyBorder="1"/>
    <xf numFmtId="0" fontId="3" fillId="2" borderId="1" xfId="0" applyFont="1" applyFill="1" applyBorder="1" applyAlignment="1">
      <alignment horizontal="center"/>
    </xf>
  </cellXfs>
  <cellStyles count="2">
    <cellStyle name="Comma" xfId="1" builtinId="3"/>
    <cellStyle name="Normal" xfId="0" builtinId="0"/>
  </cellStyles>
  <dxfs count="30">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gdalenan\Box\Transactions\Civica%20System\Cash%20Management%20Module\UAT\Theatre%20Returns%20-%20System%20Transaction%20copy%20paste%20template.xlsm" TargetMode="External"/><Relationship Id="rId1" Type="http://schemas.openxmlformats.org/officeDocument/2006/relationships/externalLinkPath" Target="https://surreyheath365-my.sharepoint.com/Users/magdalenan/Box/Transactions/Civica%20System/Cash%20Management%20Module/UAT/Theatre%20Returns%20-%20System%20Transaction%20copy%20paste%20template.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magdalenan\Box\Transactions\Civica%20System\Cash%20Management%20Module\UAT\Theatre%20Returns%20-%20System%20Transaction%20copy%20paste%20template.xlsm" TargetMode="External"/><Relationship Id="rId1" Type="http://schemas.openxmlformats.org/officeDocument/2006/relationships/externalLinkPath" Target="/Users/magdalenan/Box/Transactions/Civica%20System/Cash%20Management%20Module/UAT/Theatre%20Returns%20-%20System%20Transaction%20copy%20paste%20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ys Tran Template"/>
      <sheetName val="44_20230514"/>
      <sheetName val="Sys_tran_44"/>
      <sheetName val="45_20230515"/>
      <sheetName val="Sys_tran_45"/>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ys Tran Template"/>
      <sheetName val="44_20230514"/>
      <sheetName val="Sys_tran_44"/>
      <sheetName val="45_20230515"/>
      <sheetName val="Sys_tran_45"/>
    </sheetNames>
    <sheetDataSet>
      <sheetData sheetId="0"/>
      <sheetData sheetId="1"/>
      <sheetData sheetId="2"/>
      <sheetData sheetId="3"/>
      <sheetData sheetId="4"/>
    </sheetDataSet>
  </externalBook>
</externalLink>
</file>

<file path=xl/persons/person.xml><?xml version="1.0" encoding="utf-8"?>
<personList xmlns="http://schemas.microsoft.com/office/spreadsheetml/2018/threadedcomments" xmlns:x="http://schemas.openxmlformats.org/spreadsheetml/2006/main">
  <person displayName="Michelle Smith" id="{DFB62B27-6581-4664-AE0B-4D95878B7446}" userId="S::Michelle.Smith@surreyheath.gov.uk::9e0f5197-f150-4ff2-86e3-4ae48864f37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D21" dT="2025-02-03T10:15:26.74" personId="{DFB62B27-6581-4664-AE0B-4D95878B7446}" id="{867D270D-B5B9-4217-9260-0F678D455937}">
    <text>Check Total of all transactions entered on spreadsheet agree to the Total per the Statement.  This figure must be zero.</text>
  </threadedComment>
</ThreadedComments>
</file>

<file path=xl/threadedComments/threadedComment10.xml><?xml version="1.0" encoding="utf-8"?>
<ThreadedComments xmlns="http://schemas.microsoft.com/office/spreadsheetml/2018/threadedcomments" xmlns:x="http://schemas.openxmlformats.org/spreadsheetml/2006/main">
  <threadedComment ref="D21" dT="2025-02-03T10:15:26.74" personId="{DFB62B27-6581-4664-AE0B-4D95878B7446}" id="{2CE94A68-50B8-4A43-A0F6-2041D99AADE0}">
    <text>Check Total of all transactions entered on spreadsheet agree to the Total per the Statement.  This figure must be zero.</text>
  </threadedComment>
</ThreadedComments>
</file>

<file path=xl/threadedComments/threadedComment2.xml><?xml version="1.0" encoding="utf-8"?>
<ThreadedComments xmlns="http://schemas.microsoft.com/office/spreadsheetml/2018/threadedcomments" xmlns:x="http://schemas.openxmlformats.org/spreadsheetml/2006/main">
  <threadedComment ref="D21" dT="2025-02-03T10:15:26.74" personId="{DFB62B27-6581-4664-AE0B-4D95878B7446}" id="{687F1E3D-158F-4DCF-B161-DE2AB70493EE}">
    <text>Check Total of all transactions entered on spreadsheet agree to the Total per the Statement.  This figure must be zero.</text>
  </threadedComment>
</ThreadedComments>
</file>

<file path=xl/threadedComments/threadedComment3.xml><?xml version="1.0" encoding="utf-8"?>
<ThreadedComments xmlns="http://schemas.microsoft.com/office/spreadsheetml/2018/threadedcomments" xmlns:x="http://schemas.openxmlformats.org/spreadsheetml/2006/main">
  <threadedComment ref="D21" dT="2025-02-03T10:15:26.74" personId="{DFB62B27-6581-4664-AE0B-4D95878B7446}" id="{DCCAAF68-77D6-40FD-9259-EC2ED2A0B548}">
    <text>Check Total of all transactions entered on spreadsheet agree to the Total per the Statement.  This figure must be zero.</text>
  </threadedComment>
</ThreadedComments>
</file>

<file path=xl/threadedComments/threadedComment4.xml><?xml version="1.0" encoding="utf-8"?>
<ThreadedComments xmlns="http://schemas.microsoft.com/office/spreadsheetml/2018/threadedcomments" xmlns:x="http://schemas.openxmlformats.org/spreadsheetml/2006/main">
  <threadedComment ref="D21" dT="2025-02-03T10:15:26.74" personId="{DFB62B27-6581-4664-AE0B-4D95878B7446}" id="{BD8B8ECE-EBE1-4447-80A6-E453A970AF24}">
    <text>Check Total of all transactions entered on spreadsheet agree to the Total per the Statement.  This figure must be zero.</text>
  </threadedComment>
</ThreadedComments>
</file>

<file path=xl/threadedComments/threadedComment5.xml><?xml version="1.0" encoding="utf-8"?>
<ThreadedComments xmlns="http://schemas.microsoft.com/office/spreadsheetml/2018/threadedcomments" xmlns:x="http://schemas.openxmlformats.org/spreadsheetml/2006/main">
  <threadedComment ref="E45" dT="2025-02-03T10:15:26.74" personId="{DFB62B27-6581-4664-AE0B-4D95878B7446}" id="{31AE8278-7775-4A14-A12B-C54DC3E7F1DA}">
    <text>Check Total of all transactions entered on spreadsheet agree to the Total per the Statement.  This figure must be zero.</text>
  </threadedComment>
</ThreadedComments>
</file>

<file path=xl/threadedComments/threadedComment6.xml><?xml version="1.0" encoding="utf-8"?>
<ThreadedComments xmlns="http://schemas.microsoft.com/office/spreadsheetml/2018/threadedcomments" xmlns:x="http://schemas.openxmlformats.org/spreadsheetml/2006/main">
  <threadedComment ref="D21" dT="2025-02-03T10:15:26.74" personId="{DFB62B27-6581-4664-AE0B-4D95878B7446}" id="{C7E04CBA-C1A6-47B1-84CE-F15E86839954}">
    <text>Check Total of all transactions entered on spreadsheet agree to the Total per the Statement.  This figure must be zero.</text>
  </threadedComment>
</ThreadedComments>
</file>

<file path=xl/threadedComments/threadedComment7.xml><?xml version="1.0" encoding="utf-8"?>
<ThreadedComments xmlns="http://schemas.microsoft.com/office/spreadsheetml/2018/threadedcomments" xmlns:x="http://schemas.openxmlformats.org/spreadsheetml/2006/main">
  <threadedComment ref="D21" dT="2025-02-03T10:15:26.74" personId="{DFB62B27-6581-4664-AE0B-4D95878B7446}" id="{DFDB8404-EC72-4DBF-B434-588B85E69C5B}">
    <text>Check Total of all transactions entered on spreadsheet agree to the Total per the Statement.  This figure must be zero.</text>
  </threadedComment>
</ThreadedComments>
</file>

<file path=xl/threadedComments/threadedComment8.xml><?xml version="1.0" encoding="utf-8"?>
<ThreadedComments xmlns="http://schemas.microsoft.com/office/spreadsheetml/2018/threadedcomments" xmlns:x="http://schemas.openxmlformats.org/spreadsheetml/2006/main">
  <threadedComment ref="D21" dT="2025-02-03T10:15:26.74" personId="{DFB62B27-6581-4664-AE0B-4D95878B7446}" id="{F02B5A5B-6F98-4E89-9F3B-7E40B2D58DA5}">
    <text>Check Total of all transactions entered on spreadsheet agree to the Total per the Statement.  This figure must be zero.</text>
  </threadedComment>
</ThreadedComments>
</file>

<file path=xl/threadedComments/threadedComment9.xml><?xml version="1.0" encoding="utf-8"?>
<ThreadedComments xmlns="http://schemas.microsoft.com/office/spreadsheetml/2018/threadedcomments" xmlns:x="http://schemas.openxmlformats.org/spreadsheetml/2006/main">
  <threadedComment ref="D8" dT="2025-02-25T08:52:47.24" personId="{DFB62B27-6581-4664-AE0B-4D95878B7446}" id="{94173304-4921-4EC6-AE97-6FB9180DD9EB}">
    <text>Changed to 9 as vat invoice not provided yet</text>
  </threadedComment>
  <threadedComment ref="D21" dT="2025-02-03T10:15:26.74" personId="{DFB62B27-6581-4664-AE0B-4D95878B7446}" id="{7BBE435C-84EB-4BC8-ACDB-6523F824A72B}">
    <text>Check Total of all transactions entered on spreadsheet agree to the Total per the Statement.  This figure must be zero.</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 Id="rId4" Type="http://schemas.microsoft.com/office/2017/10/relationships/threadedComment" Target="../threadedComments/threadedComment10.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microsoft.com/office/2017/10/relationships/threadedComment" Target="../threadedComments/threadedComment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microsoft.com/office/2017/10/relationships/threadedComment" Target="../threadedComments/threadedComment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 Id="rId4" Type="http://schemas.microsoft.com/office/2017/10/relationships/threadedComment" Target="../threadedComments/threadedComment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 Id="rId4" Type="http://schemas.microsoft.com/office/2017/10/relationships/threadedComment" Target="../threadedComments/threadedComment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7C675-0EC0-4A67-B3E7-BF2DAB7E3924}">
  <dimension ref="A1:H21"/>
  <sheetViews>
    <sheetView tabSelected="1" workbookViewId="0">
      <selection sqref="A1:B1"/>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32.1796875"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56" t="s">
        <v>0</v>
      </c>
      <c r="B1" s="56"/>
      <c r="D1" s="2" t="s">
        <v>1</v>
      </c>
    </row>
    <row r="2" spans="1:8" ht="23.5" x14ac:dyDescent="0.55000000000000004">
      <c r="A2" s="1" t="s">
        <v>2</v>
      </c>
      <c r="B2" s="3"/>
    </row>
    <row r="3" spans="1:8" ht="16" x14ac:dyDescent="0.4">
      <c r="A3" s="4" t="s">
        <v>3</v>
      </c>
      <c r="B3" s="5" t="s">
        <v>4</v>
      </c>
    </row>
    <row r="4" spans="1:8" ht="80" x14ac:dyDescent="0.4">
      <c r="A4" s="6" t="s">
        <v>5</v>
      </c>
      <c r="B4" s="6" t="s">
        <v>6</v>
      </c>
      <c r="C4" s="7" t="s">
        <v>7</v>
      </c>
      <c r="D4" s="6" t="s">
        <v>8</v>
      </c>
      <c r="E4" s="6" t="s">
        <v>9</v>
      </c>
      <c r="F4" s="8" t="s">
        <v>10</v>
      </c>
      <c r="G4" s="8" t="s">
        <v>10</v>
      </c>
      <c r="H4" s="9" t="s">
        <v>11</v>
      </c>
    </row>
    <row r="5" spans="1:8" x14ac:dyDescent="0.35">
      <c r="A5" s="10" t="s">
        <v>12</v>
      </c>
      <c r="B5" s="10" t="s">
        <v>13</v>
      </c>
      <c r="C5" s="10" t="s">
        <v>14</v>
      </c>
      <c r="D5" s="10" t="s">
        <v>15</v>
      </c>
      <c r="E5" s="10" t="s">
        <v>16</v>
      </c>
      <c r="F5" s="10" t="s">
        <v>17</v>
      </c>
      <c r="G5" s="10" t="s">
        <v>18</v>
      </c>
      <c r="H5" s="10" t="s">
        <v>19</v>
      </c>
    </row>
    <row r="6" spans="1:8" s="18" customFormat="1" ht="16" x14ac:dyDescent="0.4">
      <c r="A6" s="38">
        <v>45672</v>
      </c>
      <c r="B6" s="39" t="s">
        <v>38</v>
      </c>
      <c r="C6" s="13" t="s">
        <v>21</v>
      </c>
      <c r="D6" s="40">
        <v>-39.979999999999997</v>
      </c>
      <c r="E6" s="3" t="s">
        <v>39</v>
      </c>
      <c r="F6" s="16" t="s">
        <v>23</v>
      </c>
      <c r="G6" s="17">
        <f>$B$2</f>
        <v>0</v>
      </c>
      <c r="H6" s="20" t="s">
        <v>40</v>
      </c>
    </row>
    <row r="7" spans="1:8" s="18" customFormat="1" ht="16" x14ac:dyDescent="0.4">
      <c r="A7" s="38">
        <v>45672</v>
      </c>
      <c r="B7" s="39" t="s">
        <v>38</v>
      </c>
      <c r="C7" s="13" t="s">
        <v>21</v>
      </c>
      <c r="D7" s="40">
        <v>-16.239999999999998</v>
      </c>
      <c r="E7" s="3" t="s">
        <v>41</v>
      </c>
      <c r="F7" s="16" t="s">
        <v>23</v>
      </c>
      <c r="G7" s="17">
        <f t="shared" ref="G7:G16" si="0">$B$2</f>
        <v>0</v>
      </c>
      <c r="H7" s="20" t="s">
        <v>42</v>
      </c>
    </row>
    <row r="8" spans="1:8" s="18" customFormat="1" ht="16" x14ac:dyDescent="0.4">
      <c r="A8" s="38">
        <v>45672</v>
      </c>
      <c r="B8" s="39" t="s">
        <v>38</v>
      </c>
      <c r="C8" s="13" t="s">
        <v>21</v>
      </c>
      <c r="D8" s="40">
        <v>-8.1300000000000008</v>
      </c>
      <c r="E8" s="3" t="s">
        <v>41</v>
      </c>
      <c r="F8" s="16" t="s">
        <v>23</v>
      </c>
      <c r="G8" s="17">
        <f t="shared" si="0"/>
        <v>0</v>
      </c>
      <c r="H8" s="20" t="s">
        <v>42</v>
      </c>
    </row>
    <row r="9" spans="1:8" s="18" customFormat="1" ht="16" x14ac:dyDescent="0.4">
      <c r="A9" s="38">
        <v>45673</v>
      </c>
      <c r="B9" s="39" t="s">
        <v>43</v>
      </c>
      <c r="C9" s="13" t="s">
        <v>21</v>
      </c>
      <c r="D9" s="40">
        <v>-29.95</v>
      </c>
      <c r="E9" s="3" t="s">
        <v>44</v>
      </c>
      <c r="F9" s="16" t="s">
        <v>23</v>
      </c>
      <c r="G9" s="17">
        <f t="shared" si="0"/>
        <v>0</v>
      </c>
      <c r="H9" s="20" t="s">
        <v>45</v>
      </c>
    </row>
    <row r="10" spans="1:8" s="18" customFormat="1" ht="16" x14ac:dyDescent="0.4">
      <c r="A10" s="38">
        <v>45674</v>
      </c>
      <c r="B10" s="39" t="s">
        <v>38</v>
      </c>
      <c r="C10" s="13" t="s">
        <v>46</v>
      </c>
      <c r="D10" s="40">
        <v>-7.48</v>
      </c>
      <c r="E10" s="3" t="s">
        <v>47</v>
      </c>
      <c r="F10" s="16" t="s">
        <v>23</v>
      </c>
      <c r="G10" s="17">
        <f t="shared" si="0"/>
        <v>0</v>
      </c>
      <c r="H10" s="20" t="s">
        <v>48</v>
      </c>
    </row>
    <row r="11" spans="1:8" s="18" customFormat="1" ht="16" x14ac:dyDescent="0.4">
      <c r="A11" s="38">
        <v>45674</v>
      </c>
      <c r="B11" s="39" t="s">
        <v>38</v>
      </c>
      <c r="C11" s="13">
        <v>9</v>
      </c>
      <c r="D11" s="40">
        <v>-10</v>
      </c>
      <c r="E11" s="3" t="s">
        <v>49</v>
      </c>
      <c r="F11" s="16" t="s">
        <v>23</v>
      </c>
      <c r="G11" s="17">
        <f t="shared" si="0"/>
        <v>0</v>
      </c>
      <c r="H11" s="20" t="s">
        <v>50</v>
      </c>
    </row>
    <row r="12" spans="1:8" s="18" customFormat="1" ht="16" x14ac:dyDescent="0.4">
      <c r="A12" s="38">
        <v>45667</v>
      </c>
      <c r="B12" s="39" t="s">
        <v>51</v>
      </c>
      <c r="C12" s="13" t="s">
        <v>21</v>
      </c>
      <c r="D12" s="41">
        <v>-79.92</v>
      </c>
      <c r="E12" s="3" t="s">
        <v>52</v>
      </c>
      <c r="F12" s="16" t="s">
        <v>23</v>
      </c>
      <c r="G12" s="17">
        <f t="shared" si="0"/>
        <v>0</v>
      </c>
      <c r="H12" s="3" t="s">
        <v>53</v>
      </c>
    </row>
    <row r="13" spans="1:8" s="18" customFormat="1" ht="16" x14ac:dyDescent="0.4">
      <c r="A13" s="38">
        <v>45681</v>
      </c>
      <c r="B13" s="39" t="s">
        <v>38</v>
      </c>
      <c r="C13" s="13" t="s">
        <v>21</v>
      </c>
      <c r="D13" s="41">
        <v>-42.38</v>
      </c>
      <c r="E13" s="3" t="s">
        <v>54</v>
      </c>
      <c r="F13" s="16" t="s">
        <v>23</v>
      </c>
      <c r="G13" s="17">
        <f t="shared" si="0"/>
        <v>0</v>
      </c>
      <c r="H13" s="3" t="s">
        <v>55</v>
      </c>
    </row>
    <row r="14" spans="1:8" s="18" customFormat="1" ht="16" x14ac:dyDescent="0.4">
      <c r="A14" s="38">
        <v>45672</v>
      </c>
      <c r="B14" s="42" t="s">
        <v>56</v>
      </c>
      <c r="C14" s="13" t="s">
        <v>21</v>
      </c>
      <c r="D14" s="41">
        <v>-7.62</v>
      </c>
      <c r="E14" s="3" t="s">
        <v>57</v>
      </c>
      <c r="F14" s="16" t="s">
        <v>23</v>
      </c>
      <c r="G14" s="17">
        <f t="shared" si="0"/>
        <v>0</v>
      </c>
      <c r="H14" s="20" t="s">
        <v>58</v>
      </c>
    </row>
    <row r="15" spans="1:8" s="18" customFormat="1" ht="16" x14ac:dyDescent="0.4">
      <c r="A15" s="11"/>
      <c r="B15" s="29"/>
      <c r="C15" s="13"/>
      <c r="D15" s="14"/>
      <c r="E15" s="20"/>
      <c r="F15" s="16" t="s">
        <v>23</v>
      </c>
      <c r="G15" s="17">
        <f t="shared" si="0"/>
        <v>0</v>
      </c>
      <c r="H15" s="20"/>
    </row>
    <row r="16" spans="1:8" s="18" customFormat="1" ht="16.5" thickBot="1" x14ac:dyDescent="0.45">
      <c r="A16" s="30"/>
      <c r="B16" s="31"/>
      <c r="C16" s="13"/>
      <c r="D16" s="32"/>
      <c r="E16" s="20"/>
      <c r="F16" s="16" t="s">
        <v>23</v>
      </c>
      <c r="G16" s="17">
        <f t="shared" si="0"/>
        <v>0</v>
      </c>
      <c r="H16" s="20"/>
    </row>
    <row r="17" spans="1:4" ht="24" thickBot="1" x14ac:dyDescent="0.6">
      <c r="A17" s="33" t="s">
        <v>33</v>
      </c>
      <c r="B17" s="34"/>
      <c r="C17" s="34"/>
      <c r="D17" s="35">
        <f>SUM(D6:D16)</f>
        <v>-241.7</v>
      </c>
    </row>
    <row r="18" spans="1:4" ht="15" thickBot="1" x14ac:dyDescent="0.4"/>
    <row r="19" spans="1:4" ht="24" thickBot="1" x14ac:dyDescent="0.6">
      <c r="A19" s="36" t="s">
        <v>34</v>
      </c>
      <c r="B19" s="34" t="s">
        <v>35</v>
      </c>
      <c r="C19" s="34"/>
      <c r="D19" s="37">
        <v>-241.7</v>
      </c>
    </row>
    <row r="20" spans="1:4" ht="15" thickBot="1" x14ac:dyDescent="0.4"/>
    <row r="21" spans="1:4" ht="24" thickBot="1" x14ac:dyDescent="0.6">
      <c r="A21" s="33" t="s">
        <v>36</v>
      </c>
      <c r="B21" s="34" t="s">
        <v>37</v>
      </c>
      <c r="C21" s="34"/>
      <c r="D21" s="35">
        <f>D17-D19</f>
        <v>0</v>
      </c>
    </row>
  </sheetData>
  <mergeCells count="1">
    <mergeCell ref="A1:B1"/>
  </mergeCells>
  <conditionalFormatting sqref="D21">
    <cfRule type="cellIs" dxfId="26" priority="1" operator="greaterThanOrEqual">
      <formula>0.01</formula>
    </cfRule>
    <cfRule type="cellIs" dxfId="25" priority="2" operator="lessThanOrEqual">
      <formula>-0.01</formula>
    </cfRule>
    <cfRule type="cellIs" dxfId="24" priority="3" operator="between">
      <formula>-0.01</formula>
      <formula>0.01</formula>
    </cfRule>
  </conditionalFormatting>
  <dataValidations count="1">
    <dataValidation type="textLength" operator="lessThanOrEqual" allowBlank="1" showInputMessage="1" showErrorMessage="1" sqref="E4:E5 E15:E1048576" xr:uid="{72320C89-4384-4237-B0EC-E4C0EE52F54D}">
      <formula1>28</formula1>
    </dataValidation>
  </dataValidation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87BE9-74C3-4614-8791-F51B27359B12}">
  <dimension ref="A1:H21"/>
  <sheetViews>
    <sheetView workbookViewId="0">
      <selection activeCell="E6" sqref="E6:H6"/>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29.81640625" bestFit="1"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56" t="s">
        <v>0</v>
      </c>
      <c r="B1" s="56"/>
      <c r="D1" s="2" t="s">
        <v>1</v>
      </c>
    </row>
    <row r="2" spans="1:8" ht="23.5" x14ac:dyDescent="0.55000000000000004">
      <c r="A2" s="1" t="s">
        <v>2</v>
      </c>
      <c r="B2" s="3"/>
    </row>
    <row r="3" spans="1:8" ht="16" x14ac:dyDescent="0.4">
      <c r="A3" s="4" t="s">
        <v>3</v>
      </c>
      <c r="B3" s="5" t="s">
        <v>4</v>
      </c>
    </row>
    <row r="4" spans="1:8" ht="80" x14ac:dyDescent="0.4">
      <c r="A4" s="6" t="s">
        <v>5</v>
      </c>
      <c r="B4" s="6" t="s">
        <v>6</v>
      </c>
      <c r="C4" s="7" t="s">
        <v>7</v>
      </c>
      <c r="D4" s="6" t="s">
        <v>8</v>
      </c>
      <c r="E4" s="6" t="s">
        <v>9</v>
      </c>
      <c r="F4" s="8" t="s">
        <v>10</v>
      </c>
      <c r="G4" s="8" t="s">
        <v>10</v>
      </c>
      <c r="H4" s="9" t="s">
        <v>11</v>
      </c>
    </row>
    <row r="5" spans="1:8" x14ac:dyDescent="0.35">
      <c r="A5" s="10" t="s">
        <v>12</v>
      </c>
      <c r="B5" s="10" t="s">
        <v>13</v>
      </c>
      <c r="C5" s="10" t="s">
        <v>14</v>
      </c>
      <c r="D5" s="10" t="s">
        <v>15</v>
      </c>
      <c r="E5" s="10" t="s">
        <v>16</v>
      </c>
      <c r="F5" s="10" t="s">
        <v>17</v>
      </c>
      <c r="G5" s="10" t="s">
        <v>18</v>
      </c>
      <c r="H5" s="10" t="s">
        <v>19</v>
      </c>
    </row>
    <row r="6" spans="1:8" s="18" customFormat="1" ht="16" x14ac:dyDescent="0.4">
      <c r="A6" s="11">
        <v>45667</v>
      </c>
      <c r="B6" s="43" t="s">
        <v>59</v>
      </c>
      <c r="C6" s="13" t="s">
        <v>21</v>
      </c>
      <c r="D6" s="14">
        <v>-174.99</v>
      </c>
      <c r="E6" s="20" t="s">
        <v>83</v>
      </c>
      <c r="F6" s="16" t="s">
        <v>23</v>
      </c>
      <c r="G6" s="17">
        <f>$B$2</f>
        <v>0</v>
      </c>
      <c r="H6" s="20" t="s">
        <v>84</v>
      </c>
    </row>
    <row r="7" spans="1:8" s="18" customFormat="1" ht="16" x14ac:dyDescent="0.4">
      <c r="A7" s="11">
        <v>45676</v>
      </c>
      <c r="B7" s="43" t="s">
        <v>85</v>
      </c>
      <c r="C7" s="13" t="s">
        <v>21</v>
      </c>
      <c r="D7" s="14">
        <v>-61.09</v>
      </c>
      <c r="E7" s="20" t="s">
        <v>86</v>
      </c>
      <c r="F7" s="16" t="s">
        <v>23</v>
      </c>
      <c r="G7" s="17">
        <f t="shared" ref="G7:G16" si="0">$B$2</f>
        <v>0</v>
      </c>
      <c r="H7" s="20" t="s">
        <v>87</v>
      </c>
    </row>
    <row r="8" spans="1:8" s="18" customFormat="1" ht="16" x14ac:dyDescent="0.4">
      <c r="A8" s="11">
        <v>45689</v>
      </c>
      <c r="B8" s="43" t="s">
        <v>88</v>
      </c>
      <c r="C8" s="13">
        <v>9</v>
      </c>
      <c r="D8" s="14">
        <v>-19.989999999999998</v>
      </c>
      <c r="E8" s="20" t="s">
        <v>89</v>
      </c>
      <c r="F8" s="16" t="s">
        <v>23</v>
      </c>
      <c r="G8" s="17">
        <f t="shared" si="0"/>
        <v>0</v>
      </c>
      <c r="H8" s="20" t="s">
        <v>90</v>
      </c>
    </row>
    <row r="9" spans="1:8" s="18" customFormat="1" ht="16" x14ac:dyDescent="0.4">
      <c r="A9" s="11">
        <v>45697</v>
      </c>
      <c r="B9" s="43" t="s">
        <v>91</v>
      </c>
      <c r="C9" s="13" t="s">
        <v>21</v>
      </c>
      <c r="D9" s="14">
        <v>-14.94</v>
      </c>
      <c r="E9" s="20" t="s">
        <v>92</v>
      </c>
      <c r="F9" s="16" t="s">
        <v>23</v>
      </c>
      <c r="G9" s="17">
        <f t="shared" si="0"/>
        <v>0</v>
      </c>
      <c r="H9" s="20" t="s">
        <v>93</v>
      </c>
    </row>
    <row r="10" spans="1:8" s="18" customFormat="1" ht="16" x14ac:dyDescent="0.4">
      <c r="A10" s="11">
        <v>45698</v>
      </c>
      <c r="B10" s="43" t="s">
        <v>94</v>
      </c>
      <c r="C10" s="13">
        <v>9</v>
      </c>
      <c r="D10" s="14">
        <v>-20.83</v>
      </c>
      <c r="E10" s="20" t="s">
        <v>95</v>
      </c>
      <c r="F10" s="16" t="s">
        <v>23</v>
      </c>
      <c r="G10" s="17">
        <f t="shared" si="0"/>
        <v>0</v>
      </c>
      <c r="H10" s="20" t="s">
        <v>96</v>
      </c>
    </row>
    <row r="11" spans="1:8" s="18" customFormat="1" ht="16" x14ac:dyDescent="0.4">
      <c r="A11" s="11"/>
      <c r="B11" s="43"/>
      <c r="C11" s="13"/>
      <c r="D11" s="14"/>
      <c r="E11" s="20"/>
      <c r="F11" s="16" t="s">
        <v>23</v>
      </c>
      <c r="G11" s="17">
        <f t="shared" si="0"/>
        <v>0</v>
      </c>
      <c r="H11" s="20"/>
    </row>
    <row r="12" spans="1:8" s="18" customFormat="1" ht="16" x14ac:dyDescent="0.4">
      <c r="A12" s="11"/>
      <c r="B12" s="43"/>
      <c r="C12" s="13"/>
      <c r="D12" s="14"/>
      <c r="E12" s="20"/>
      <c r="F12" s="16" t="s">
        <v>23</v>
      </c>
      <c r="G12" s="17">
        <f t="shared" si="0"/>
        <v>0</v>
      </c>
      <c r="H12" s="3"/>
    </row>
    <row r="13" spans="1:8" s="18" customFormat="1" ht="16" x14ac:dyDescent="0.4">
      <c r="A13" s="11"/>
      <c r="B13" s="43"/>
      <c r="C13" s="13"/>
      <c r="D13" s="14"/>
      <c r="E13" s="20"/>
      <c r="F13" s="16" t="s">
        <v>23</v>
      </c>
      <c r="G13" s="17">
        <f t="shared" si="0"/>
        <v>0</v>
      </c>
      <c r="H13" s="3"/>
    </row>
    <row r="14" spans="1:8" s="18" customFormat="1" ht="16" x14ac:dyDescent="0.4">
      <c r="A14" s="11"/>
      <c r="B14" s="43"/>
      <c r="C14" s="13"/>
      <c r="D14" s="14"/>
      <c r="E14" s="20"/>
      <c r="F14" s="16" t="s">
        <v>23</v>
      </c>
      <c r="G14" s="17">
        <f t="shared" si="0"/>
        <v>0</v>
      </c>
      <c r="H14" s="20"/>
    </row>
    <row r="15" spans="1:8" s="18" customFormat="1" ht="16" x14ac:dyDescent="0.4">
      <c r="A15" s="11"/>
      <c r="B15" s="43"/>
      <c r="C15" s="13"/>
      <c r="D15" s="14"/>
      <c r="E15" s="20"/>
      <c r="F15" s="16" t="s">
        <v>23</v>
      </c>
      <c r="G15" s="17">
        <f t="shared" si="0"/>
        <v>0</v>
      </c>
      <c r="H15" s="20"/>
    </row>
    <row r="16" spans="1:8" s="18" customFormat="1" ht="16.5" thickBot="1" x14ac:dyDescent="0.45">
      <c r="A16" s="30"/>
      <c r="B16" s="44"/>
      <c r="C16" s="13"/>
      <c r="D16" s="32"/>
      <c r="E16" s="20"/>
      <c r="F16" s="16" t="s">
        <v>23</v>
      </c>
      <c r="G16" s="17">
        <f t="shared" si="0"/>
        <v>0</v>
      </c>
      <c r="H16" s="20"/>
    </row>
    <row r="17" spans="1:4" ht="24" thickBot="1" x14ac:dyDescent="0.6">
      <c r="A17" s="33" t="s">
        <v>33</v>
      </c>
      <c r="B17" s="34"/>
      <c r="C17" s="34"/>
      <c r="D17" s="35">
        <f>SUM(D6:D16)</f>
        <v>-291.83999999999997</v>
      </c>
    </row>
    <row r="18" spans="1:4" ht="15" thickBot="1" x14ac:dyDescent="0.4"/>
    <row r="19" spans="1:4" ht="24" thickBot="1" x14ac:dyDescent="0.6">
      <c r="A19" s="36" t="s">
        <v>34</v>
      </c>
      <c r="B19" s="34" t="s">
        <v>35</v>
      </c>
      <c r="C19" s="34"/>
      <c r="D19" s="37">
        <v>-291.83999999999997</v>
      </c>
    </row>
    <row r="20" spans="1:4" ht="15" thickBot="1" x14ac:dyDescent="0.4"/>
    <row r="21" spans="1:4" ht="24" thickBot="1" x14ac:dyDescent="0.6">
      <c r="A21" s="33" t="s">
        <v>36</v>
      </c>
      <c r="B21" s="34" t="s">
        <v>37</v>
      </c>
      <c r="C21" s="34"/>
      <c r="D21" s="35">
        <f>D17-D19</f>
        <v>0</v>
      </c>
    </row>
  </sheetData>
  <mergeCells count="1">
    <mergeCell ref="A1:B1"/>
  </mergeCells>
  <conditionalFormatting sqref="D21">
    <cfRule type="cellIs" dxfId="2" priority="1" operator="greaterThanOrEqual">
      <formula>0.01</formula>
    </cfRule>
    <cfRule type="cellIs" dxfId="1" priority="2" operator="lessThanOrEqual">
      <formula>-0.01</formula>
    </cfRule>
    <cfRule type="cellIs" dxfId="0" priority="3" operator="between">
      <formula>-0.01</formula>
      <formula>0.01</formula>
    </cfRule>
  </conditionalFormatting>
  <dataValidations count="1">
    <dataValidation type="textLength" operator="lessThanOrEqual" allowBlank="1" showInputMessage="1" showErrorMessage="1" sqref="E4:E1048576" xr:uid="{093D7D50-F85A-431D-A25F-31BAD0E20332}">
      <formula1>28</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806C0-E46A-4469-93B2-0BC9A3DE318E}">
  <dimension ref="A1:H21"/>
  <sheetViews>
    <sheetView workbookViewId="0">
      <selection activeCell="B2" sqref="B2"/>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29.81640625" bestFit="1"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56" t="s">
        <v>0</v>
      </c>
      <c r="B1" s="56"/>
      <c r="D1" s="2" t="s">
        <v>1</v>
      </c>
    </row>
    <row r="2" spans="1:8" ht="23.5" x14ac:dyDescent="0.55000000000000004">
      <c r="A2" s="1" t="s">
        <v>2</v>
      </c>
      <c r="B2" s="45"/>
    </row>
    <row r="3" spans="1:8" ht="16" x14ac:dyDescent="0.4">
      <c r="A3" s="4" t="s">
        <v>3</v>
      </c>
      <c r="B3" s="5" t="s">
        <v>4</v>
      </c>
    </row>
    <row r="4" spans="1:8" ht="80" x14ac:dyDescent="0.4">
      <c r="A4" s="6" t="s">
        <v>5</v>
      </c>
      <c r="B4" s="6" t="s">
        <v>6</v>
      </c>
      <c r="C4" s="7" t="s">
        <v>7</v>
      </c>
      <c r="D4" s="6" t="s">
        <v>8</v>
      </c>
      <c r="E4" s="6" t="s">
        <v>9</v>
      </c>
      <c r="F4" s="8" t="s">
        <v>10</v>
      </c>
      <c r="G4" s="8" t="s">
        <v>10</v>
      </c>
      <c r="H4" s="9" t="s">
        <v>11</v>
      </c>
    </row>
    <row r="5" spans="1:8" x14ac:dyDescent="0.35">
      <c r="A5" s="10" t="s">
        <v>12</v>
      </c>
      <c r="B5" s="10" t="s">
        <v>13</v>
      </c>
      <c r="C5" s="10" t="s">
        <v>14</v>
      </c>
      <c r="D5" s="10" t="s">
        <v>15</v>
      </c>
      <c r="E5" s="10" t="s">
        <v>16</v>
      </c>
      <c r="F5" s="10" t="s">
        <v>17</v>
      </c>
      <c r="G5" s="10" t="s">
        <v>18</v>
      </c>
      <c r="H5" s="10" t="s">
        <v>19</v>
      </c>
    </row>
    <row r="6" spans="1:8" s="18" customFormat="1" ht="16" x14ac:dyDescent="0.4">
      <c r="A6" s="11">
        <v>45679</v>
      </c>
      <c r="B6" s="46" t="s">
        <v>97</v>
      </c>
      <c r="C6" s="13">
        <v>9</v>
      </c>
      <c r="D6" s="14">
        <v>-108.5</v>
      </c>
      <c r="E6" s="15" t="s">
        <v>98</v>
      </c>
      <c r="F6" s="16" t="s">
        <v>23</v>
      </c>
      <c r="G6" s="17">
        <f>$B$2</f>
        <v>0</v>
      </c>
      <c r="H6" s="15"/>
    </row>
    <row r="7" spans="1:8" s="18" customFormat="1" ht="16" x14ac:dyDescent="0.4">
      <c r="A7" s="11"/>
      <c r="B7" s="46"/>
      <c r="C7" s="13"/>
      <c r="D7" s="14"/>
      <c r="E7" s="20"/>
      <c r="F7" s="16" t="s">
        <v>23</v>
      </c>
      <c r="G7" s="17">
        <f t="shared" ref="G7:G16" si="0">$B$2</f>
        <v>0</v>
      </c>
      <c r="H7" s="20"/>
    </row>
    <row r="8" spans="1:8" s="18" customFormat="1" ht="16" x14ac:dyDescent="0.4">
      <c r="A8" s="11"/>
      <c r="B8" s="46"/>
      <c r="C8" s="13"/>
      <c r="D8" s="14"/>
      <c r="E8" s="20"/>
      <c r="F8" s="16" t="s">
        <v>23</v>
      </c>
      <c r="G8" s="17">
        <f t="shared" si="0"/>
        <v>0</v>
      </c>
      <c r="H8" s="20"/>
    </row>
    <row r="9" spans="1:8" s="18" customFormat="1" ht="16" x14ac:dyDescent="0.4">
      <c r="A9" s="11"/>
      <c r="B9" s="46"/>
      <c r="C9" s="13"/>
      <c r="D9" s="14"/>
      <c r="E9" s="20"/>
      <c r="F9" s="16" t="s">
        <v>23</v>
      </c>
      <c r="G9" s="17">
        <f t="shared" si="0"/>
        <v>0</v>
      </c>
      <c r="H9" s="20"/>
    </row>
    <row r="10" spans="1:8" s="18" customFormat="1" ht="16" x14ac:dyDescent="0.4">
      <c r="A10" s="11"/>
      <c r="B10" s="46"/>
      <c r="C10" s="13"/>
      <c r="D10" s="14"/>
      <c r="E10" s="20"/>
      <c r="F10" s="16" t="s">
        <v>23</v>
      </c>
      <c r="G10" s="17">
        <f t="shared" si="0"/>
        <v>0</v>
      </c>
      <c r="H10" s="20"/>
    </row>
    <row r="11" spans="1:8" s="18" customFormat="1" ht="16" x14ac:dyDescent="0.4">
      <c r="A11" s="11"/>
      <c r="B11" s="46"/>
      <c r="C11" s="13"/>
      <c r="D11" s="14"/>
      <c r="E11" s="20"/>
      <c r="F11" s="16" t="s">
        <v>23</v>
      </c>
      <c r="G11" s="17">
        <f t="shared" si="0"/>
        <v>0</v>
      </c>
      <c r="H11" s="20"/>
    </row>
    <row r="12" spans="1:8" s="18" customFormat="1" ht="16" x14ac:dyDescent="0.4">
      <c r="A12" s="11"/>
      <c r="B12" s="46"/>
      <c r="C12" s="13"/>
      <c r="D12" s="14"/>
      <c r="E12" s="20"/>
      <c r="F12" s="16" t="s">
        <v>23</v>
      </c>
      <c r="G12" s="17">
        <f t="shared" si="0"/>
        <v>0</v>
      </c>
      <c r="H12" s="3"/>
    </row>
    <row r="13" spans="1:8" s="18" customFormat="1" ht="16" x14ac:dyDescent="0.4">
      <c r="A13" s="11"/>
      <c r="B13" s="46"/>
      <c r="C13" s="13"/>
      <c r="D13" s="14"/>
      <c r="E13" s="20"/>
      <c r="F13" s="16" t="s">
        <v>23</v>
      </c>
      <c r="G13" s="17">
        <f t="shared" si="0"/>
        <v>0</v>
      </c>
      <c r="H13" s="3"/>
    </row>
    <row r="14" spans="1:8" s="18" customFormat="1" ht="16" x14ac:dyDescent="0.4">
      <c r="A14" s="11"/>
      <c r="B14" s="46"/>
      <c r="C14" s="13"/>
      <c r="D14" s="14"/>
      <c r="E14" s="20"/>
      <c r="F14" s="16" t="s">
        <v>23</v>
      </c>
      <c r="G14" s="17">
        <f t="shared" si="0"/>
        <v>0</v>
      </c>
      <c r="H14" s="20"/>
    </row>
    <row r="15" spans="1:8" s="18" customFormat="1" ht="16" x14ac:dyDescent="0.4">
      <c r="A15" s="11"/>
      <c r="B15" s="46"/>
      <c r="C15" s="13"/>
      <c r="D15" s="14"/>
      <c r="E15" s="20"/>
      <c r="F15" s="16" t="s">
        <v>23</v>
      </c>
      <c r="G15" s="17">
        <f t="shared" si="0"/>
        <v>0</v>
      </c>
      <c r="H15" s="20"/>
    </row>
    <row r="16" spans="1:8" s="18" customFormat="1" ht="16.5" thickBot="1" x14ac:dyDescent="0.45">
      <c r="A16" s="30"/>
      <c r="B16" s="47"/>
      <c r="C16" s="13"/>
      <c r="D16" s="32"/>
      <c r="E16" s="20"/>
      <c r="F16" s="16" t="s">
        <v>23</v>
      </c>
      <c r="G16" s="17">
        <f t="shared" si="0"/>
        <v>0</v>
      </c>
      <c r="H16" s="20"/>
    </row>
    <row r="17" spans="1:4" ht="24" thickBot="1" x14ac:dyDescent="0.6">
      <c r="A17" s="33" t="s">
        <v>33</v>
      </c>
      <c r="B17" s="34"/>
      <c r="C17" s="34"/>
      <c r="D17" s="35">
        <f>SUM(D6:D16)</f>
        <v>-108.5</v>
      </c>
    </row>
    <row r="18" spans="1:4" ht="15" thickBot="1" x14ac:dyDescent="0.4"/>
    <row r="19" spans="1:4" ht="24" thickBot="1" x14ac:dyDescent="0.6">
      <c r="A19" s="36" t="s">
        <v>34</v>
      </c>
      <c r="B19" s="34" t="s">
        <v>35</v>
      </c>
      <c r="C19" s="34"/>
      <c r="D19" s="37">
        <v>108.5</v>
      </c>
    </row>
    <row r="20" spans="1:4" ht="15" thickBot="1" x14ac:dyDescent="0.4"/>
    <row r="21" spans="1:4" ht="24" thickBot="1" x14ac:dyDescent="0.6">
      <c r="A21" s="33" t="s">
        <v>36</v>
      </c>
      <c r="B21" s="34" t="s">
        <v>37</v>
      </c>
      <c r="C21" s="34"/>
      <c r="D21" s="35">
        <f>D17-D19</f>
        <v>-217</v>
      </c>
    </row>
  </sheetData>
  <mergeCells count="1">
    <mergeCell ref="A1:B1"/>
  </mergeCells>
  <conditionalFormatting sqref="D21">
    <cfRule type="cellIs" dxfId="23" priority="1" operator="greaterThanOrEqual">
      <formula>0.01</formula>
    </cfRule>
    <cfRule type="cellIs" dxfId="22" priority="2" operator="lessThanOrEqual">
      <formula>-0.01</formula>
    </cfRule>
    <cfRule type="cellIs" dxfId="21" priority="3" operator="between">
      <formula>-0.01</formula>
      <formula>0.01</formula>
    </cfRule>
  </conditionalFormatting>
  <dataValidations count="1">
    <dataValidation type="textLength" operator="lessThanOrEqual" allowBlank="1" showInputMessage="1" showErrorMessage="1" sqref="E4:E1048576" xr:uid="{27FA2FC7-65B8-462F-9585-173B0B669DE1}">
      <formula1>28</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E0366-79D4-4C1D-99D9-C5E007BC8A7F}">
  <dimension ref="A1:H21"/>
  <sheetViews>
    <sheetView workbookViewId="0">
      <selection activeCell="B2" sqref="B2"/>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29.81640625" bestFit="1"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56" t="s">
        <v>0</v>
      </c>
      <c r="B1" s="56"/>
      <c r="D1" s="2" t="s">
        <v>1</v>
      </c>
    </row>
    <row r="2" spans="1:8" ht="23.5" x14ac:dyDescent="0.55000000000000004">
      <c r="A2" s="1" t="s">
        <v>2</v>
      </c>
      <c r="B2" s="3"/>
    </row>
    <row r="3" spans="1:8" ht="16" x14ac:dyDescent="0.4">
      <c r="A3" s="4" t="s">
        <v>3</v>
      </c>
      <c r="B3" s="5" t="s">
        <v>4</v>
      </c>
    </row>
    <row r="4" spans="1:8" ht="80" x14ac:dyDescent="0.4">
      <c r="A4" s="6" t="s">
        <v>5</v>
      </c>
      <c r="B4" s="6" t="s">
        <v>6</v>
      </c>
      <c r="C4" s="7" t="s">
        <v>7</v>
      </c>
      <c r="D4" s="6" t="s">
        <v>8</v>
      </c>
      <c r="E4" s="6" t="s">
        <v>9</v>
      </c>
      <c r="F4" s="8" t="s">
        <v>10</v>
      </c>
      <c r="G4" s="8" t="s">
        <v>10</v>
      </c>
      <c r="H4" s="9" t="s">
        <v>11</v>
      </c>
    </row>
    <row r="5" spans="1:8" x14ac:dyDescent="0.35">
      <c r="A5" s="10" t="s">
        <v>12</v>
      </c>
      <c r="B5" s="10" t="s">
        <v>13</v>
      </c>
      <c r="C5" s="10" t="s">
        <v>14</v>
      </c>
      <c r="D5" s="10" t="s">
        <v>15</v>
      </c>
      <c r="E5" s="10" t="s">
        <v>16</v>
      </c>
      <c r="F5" s="10" t="s">
        <v>17</v>
      </c>
      <c r="G5" s="10" t="s">
        <v>18</v>
      </c>
      <c r="H5" s="10" t="s">
        <v>19</v>
      </c>
    </row>
    <row r="6" spans="1:8" s="18" customFormat="1" ht="16" x14ac:dyDescent="0.4">
      <c r="A6" s="11">
        <v>45673</v>
      </c>
      <c r="B6" s="46" t="s">
        <v>123</v>
      </c>
      <c r="C6" s="13" t="s">
        <v>21</v>
      </c>
      <c r="D6" s="14">
        <v>-234</v>
      </c>
      <c r="E6" s="20" t="s">
        <v>124</v>
      </c>
      <c r="F6" s="16" t="s">
        <v>23</v>
      </c>
      <c r="G6" s="17">
        <f>$B$2</f>
        <v>0</v>
      </c>
      <c r="H6" s="20" t="s">
        <v>125</v>
      </c>
    </row>
    <row r="7" spans="1:8" s="18" customFormat="1" ht="16" x14ac:dyDescent="0.4">
      <c r="A7" s="11">
        <v>45686</v>
      </c>
      <c r="B7" s="19" t="s">
        <v>126</v>
      </c>
      <c r="C7" s="13" t="s">
        <v>21</v>
      </c>
      <c r="D7" s="14">
        <v>-325</v>
      </c>
      <c r="E7" s="20" t="s">
        <v>127</v>
      </c>
      <c r="F7" s="16" t="s">
        <v>23</v>
      </c>
      <c r="G7" s="17">
        <f t="shared" ref="G7:G16" si="0">$B$2</f>
        <v>0</v>
      </c>
      <c r="H7" s="20" t="s">
        <v>128</v>
      </c>
    </row>
    <row r="8" spans="1:8" s="18" customFormat="1" ht="16" x14ac:dyDescent="0.4">
      <c r="A8" s="11">
        <v>45686</v>
      </c>
      <c r="B8" s="19" t="s">
        <v>126</v>
      </c>
      <c r="C8" s="13" t="s">
        <v>21</v>
      </c>
      <c r="D8" s="14">
        <v>-325</v>
      </c>
      <c r="E8" s="20" t="s">
        <v>127</v>
      </c>
      <c r="F8" s="16" t="s">
        <v>23</v>
      </c>
      <c r="G8" s="17">
        <f t="shared" si="0"/>
        <v>0</v>
      </c>
      <c r="H8" s="20" t="s">
        <v>128</v>
      </c>
    </row>
    <row r="9" spans="1:8" s="18" customFormat="1" ht="16" x14ac:dyDescent="0.4">
      <c r="A9" s="11">
        <v>45686</v>
      </c>
      <c r="B9" s="29" t="s">
        <v>126</v>
      </c>
      <c r="C9" s="13" t="s">
        <v>21</v>
      </c>
      <c r="D9" s="14">
        <v>-422.99</v>
      </c>
      <c r="E9" s="20" t="s">
        <v>129</v>
      </c>
      <c r="F9" s="16" t="s">
        <v>23</v>
      </c>
      <c r="G9" s="17">
        <f t="shared" si="0"/>
        <v>0</v>
      </c>
      <c r="H9" s="20" t="s">
        <v>130</v>
      </c>
    </row>
    <row r="10" spans="1:8" s="18" customFormat="1" ht="16" x14ac:dyDescent="0.4">
      <c r="A10" s="11"/>
      <c r="B10" s="29"/>
      <c r="C10" s="13" t="s">
        <v>131</v>
      </c>
      <c r="D10" s="14"/>
      <c r="E10" s="20"/>
      <c r="F10" s="16" t="s">
        <v>23</v>
      </c>
      <c r="G10" s="17">
        <f t="shared" si="0"/>
        <v>0</v>
      </c>
      <c r="H10" s="20"/>
    </row>
    <row r="11" spans="1:8" s="18" customFormat="1" ht="16" x14ac:dyDescent="0.4">
      <c r="A11" s="11"/>
      <c r="B11" s="29"/>
      <c r="C11" s="13" t="s">
        <v>46</v>
      </c>
      <c r="D11" s="14"/>
      <c r="E11" s="20"/>
      <c r="F11" s="16" t="s">
        <v>23</v>
      </c>
      <c r="G11" s="17">
        <f t="shared" si="0"/>
        <v>0</v>
      </c>
      <c r="H11" s="20"/>
    </row>
    <row r="12" spans="1:8" s="18" customFormat="1" ht="16" x14ac:dyDescent="0.4">
      <c r="A12" s="11"/>
      <c r="B12" s="29"/>
      <c r="C12" s="13" t="s">
        <v>21</v>
      </c>
      <c r="D12" s="14"/>
      <c r="E12" s="20"/>
      <c r="F12" s="16" t="s">
        <v>23</v>
      </c>
      <c r="G12" s="17">
        <f t="shared" si="0"/>
        <v>0</v>
      </c>
      <c r="H12" s="3"/>
    </row>
    <row r="13" spans="1:8" s="18" customFormat="1" ht="16" x14ac:dyDescent="0.4">
      <c r="A13" s="11"/>
      <c r="B13" s="29"/>
      <c r="C13" s="13" t="s">
        <v>21</v>
      </c>
      <c r="D13" s="14"/>
      <c r="E13" s="20"/>
      <c r="F13" s="16" t="s">
        <v>23</v>
      </c>
      <c r="G13" s="17">
        <f t="shared" si="0"/>
        <v>0</v>
      </c>
      <c r="H13" s="3"/>
    </row>
    <row r="14" spans="1:8" s="18" customFormat="1" ht="16" x14ac:dyDescent="0.4">
      <c r="A14" s="11"/>
      <c r="B14" s="29"/>
      <c r="C14" s="13" t="s">
        <v>21</v>
      </c>
      <c r="D14" s="14"/>
      <c r="E14" s="20"/>
      <c r="F14" s="16" t="s">
        <v>23</v>
      </c>
      <c r="G14" s="17">
        <f t="shared" si="0"/>
        <v>0</v>
      </c>
      <c r="H14" s="20"/>
    </row>
    <row r="15" spans="1:8" s="18" customFormat="1" ht="16" x14ac:dyDescent="0.4">
      <c r="A15" s="11"/>
      <c r="B15" s="29"/>
      <c r="C15" s="13" t="s">
        <v>21</v>
      </c>
      <c r="D15" s="14"/>
      <c r="E15" s="20"/>
      <c r="F15" s="16" t="s">
        <v>23</v>
      </c>
      <c r="G15" s="17">
        <f t="shared" si="0"/>
        <v>0</v>
      </c>
      <c r="H15" s="20"/>
    </row>
    <row r="16" spans="1:8" s="18" customFormat="1" ht="16.5" thickBot="1" x14ac:dyDescent="0.45">
      <c r="A16" s="30"/>
      <c r="B16" s="31"/>
      <c r="C16" s="13" t="s">
        <v>21</v>
      </c>
      <c r="D16" s="32"/>
      <c r="E16" s="20"/>
      <c r="F16" s="16" t="s">
        <v>23</v>
      </c>
      <c r="G16" s="17">
        <f t="shared" si="0"/>
        <v>0</v>
      </c>
      <c r="H16" s="20"/>
    </row>
    <row r="17" spans="1:4" ht="24" thickBot="1" x14ac:dyDescent="0.6">
      <c r="A17" s="33" t="s">
        <v>33</v>
      </c>
      <c r="B17" s="34"/>
      <c r="C17" s="34"/>
      <c r="D17" s="35">
        <f>SUM(D6:D16)</f>
        <v>-1306.99</v>
      </c>
    </row>
    <row r="18" spans="1:4" ht="15" thickBot="1" x14ac:dyDescent="0.4"/>
    <row r="19" spans="1:4" ht="24" thickBot="1" x14ac:dyDescent="0.6">
      <c r="A19" s="36" t="s">
        <v>34</v>
      </c>
      <c r="B19" s="34" t="s">
        <v>35</v>
      </c>
      <c r="C19" s="34"/>
      <c r="D19" s="37">
        <v>-1306.99</v>
      </c>
    </row>
    <row r="20" spans="1:4" ht="15" thickBot="1" x14ac:dyDescent="0.4"/>
    <row r="21" spans="1:4" ht="24" thickBot="1" x14ac:dyDescent="0.6">
      <c r="A21" s="33" t="s">
        <v>36</v>
      </c>
      <c r="B21" s="34" t="s">
        <v>37</v>
      </c>
      <c r="C21" s="34"/>
      <c r="D21" s="35">
        <f>D17-D19</f>
        <v>0</v>
      </c>
    </row>
  </sheetData>
  <mergeCells count="1">
    <mergeCell ref="A1:B1"/>
  </mergeCells>
  <conditionalFormatting sqref="D21">
    <cfRule type="cellIs" dxfId="20" priority="1" operator="greaterThanOrEqual">
      <formula>0.01</formula>
    </cfRule>
    <cfRule type="cellIs" dxfId="19" priority="2" operator="lessThanOrEqual">
      <formula>-0.01</formula>
    </cfRule>
    <cfRule type="cellIs" dxfId="18" priority="3" operator="between">
      <formula>-0.01</formula>
      <formula>0.01</formula>
    </cfRule>
  </conditionalFormatting>
  <dataValidations count="1">
    <dataValidation type="textLength" operator="lessThanOrEqual" allowBlank="1" showInputMessage="1" showErrorMessage="1" sqref="E4:E1048576" xr:uid="{2E74CDA1-F467-4B57-8D81-E3083F4EA945}">
      <formula1>28</formula1>
    </dataValidation>
  </dataValidation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6039C-3832-4964-A10D-61042E1EB145}">
  <dimension ref="A1:H21"/>
  <sheetViews>
    <sheetView workbookViewId="0">
      <selection activeCell="H6" sqref="H6"/>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29.81640625" bestFit="1"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56" t="s">
        <v>0</v>
      </c>
      <c r="B1" s="56"/>
      <c r="D1" s="2" t="s">
        <v>1</v>
      </c>
    </row>
    <row r="2" spans="1:8" ht="23.5" x14ac:dyDescent="0.55000000000000004">
      <c r="A2" s="1" t="s">
        <v>2</v>
      </c>
      <c r="B2" s="3"/>
    </row>
    <row r="3" spans="1:8" ht="16" x14ac:dyDescent="0.4">
      <c r="A3" s="4" t="s">
        <v>3</v>
      </c>
      <c r="B3" s="5" t="s">
        <v>4</v>
      </c>
    </row>
    <row r="4" spans="1:8" ht="80" x14ac:dyDescent="0.4">
      <c r="A4" s="6" t="s">
        <v>5</v>
      </c>
      <c r="B4" s="6" t="s">
        <v>6</v>
      </c>
      <c r="C4" s="7" t="s">
        <v>7</v>
      </c>
      <c r="D4" s="6" t="s">
        <v>8</v>
      </c>
      <c r="E4" s="6" t="s">
        <v>9</v>
      </c>
      <c r="F4" s="8" t="s">
        <v>10</v>
      </c>
      <c r="G4" s="8" t="s">
        <v>10</v>
      </c>
      <c r="H4" s="9" t="s">
        <v>11</v>
      </c>
    </row>
    <row r="5" spans="1:8" x14ac:dyDescent="0.35">
      <c r="A5" s="10" t="s">
        <v>12</v>
      </c>
      <c r="B5" s="10" t="s">
        <v>13</v>
      </c>
      <c r="C5" s="10" t="s">
        <v>14</v>
      </c>
      <c r="D5" s="10" t="s">
        <v>15</v>
      </c>
      <c r="E5" s="10" t="s">
        <v>16</v>
      </c>
      <c r="F5" s="10" t="s">
        <v>17</v>
      </c>
      <c r="G5" s="10" t="s">
        <v>18</v>
      </c>
      <c r="H5" s="10"/>
    </row>
    <row r="6" spans="1:8" s="18" customFormat="1" ht="16" x14ac:dyDescent="0.4">
      <c r="A6" s="11">
        <v>45674</v>
      </c>
      <c r="B6" s="29" t="s">
        <v>78</v>
      </c>
      <c r="C6" s="13" t="s">
        <v>21</v>
      </c>
      <c r="D6" s="14">
        <v>-22.39</v>
      </c>
      <c r="E6" s="15" t="s">
        <v>79</v>
      </c>
      <c r="F6" s="16" t="s">
        <v>23</v>
      </c>
      <c r="G6" s="17">
        <f>$B$2</f>
        <v>0</v>
      </c>
      <c r="H6" s="20" t="s">
        <v>80</v>
      </c>
    </row>
    <row r="7" spans="1:8" s="18" customFormat="1" ht="16" x14ac:dyDescent="0.4">
      <c r="A7" s="11">
        <v>45691</v>
      </c>
      <c r="B7" s="29" t="s">
        <v>78</v>
      </c>
      <c r="C7" s="13" t="s">
        <v>46</v>
      </c>
      <c r="D7" s="14">
        <v>-1.75</v>
      </c>
      <c r="E7" s="20" t="s">
        <v>81</v>
      </c>
      <c r="F7" s="16" t="s">
        <v>23</v>
      </c>
      <c r="G7" s="17">
        <f t="shared" ref="G7" si="0">$B$2</f>
        <v>0</v>
      </c>
      <c r="H7" s="20" t="s">
        <v>82</v>
      </c>
    </row>
    <row r="8" spans="1:8" s="18" customFormat="1" ht="16" x14ac:dyDescent="0.4">
      <c r="A8" s="11"/>
      <c r="B8" s="29"/>
      <c r="C8" s="13"/>
      <c r="D8" s="14"/>
      <c r="E8" s="20"/>
      <c r="F8" s="16"/>
      <c r="G8" s="17"/>
      <c r="H8" s="20"/>
    </row>
    <row r="9" spans="1:8" s="18" customFormat="1" ht="16" x14ac:dyDescent="0.4">
      <c r="A9" s="11"/>
      <c r="B9" s="29"/>
      <c r="C9" s="13"/>
      <c r="D9" s="14"/>
      <c r="E9" s="20"/>
      <c r="F9" s="16"/>
      <c r="G9" s="17"/>
      <c r="H9" s="20"/>
    </row>
    <row r="10" spans="1:8" s="18" customFormat="1" ht="16" x14ac:dyDescent="0.4">
      <c r="A10" s="11"/>
      <c r="B10" s="29"/>
      <c r="C10" s="13"/>
      <c r="D10" s="14"/>
      <c r="E10" s="20"/>
      <c r="F10" s="16"/>
      <c r="G10" s="17"/>
      <c r="H10" s="20"/>
    </row>
    <row r="11" spans="1:8" s="18" customFormat="1" ht="16" x14ac:dyDescent="0.4">
      <c r="A11" s="11"/>
      <c r="B11" s="29"/>
      <c r="C11" s="13"/>
      <c r="D11" s="14"/>
      <c r="E11" s="20"/>
      <c r="F11" s="16"/>
      <c r="G11" s="17"/>
      <c r="H11" s="20"/>
    </row>
    <row r="12" spans="1:8" s="18" customFormat="1" ht="16" x14ac:dyDescent="0.4">
      <c r="A12" s="11"/>
      <c r="B12" s="29"/>
      <c r="C12" s="13"/>
      <c r="D12" s="14"/>
      <c r="E12" s="20"/>
      <c r="F12" s="16"/>
      <c r="G12" s="17"/>
      <c r="H12" s="3"/>
    </row>
    <row r="13" spans="1:8" s="18" customFormat="1" ht="16" x14ac:dyDescent="0.4">
      <c r="A13" s="11"/>
      <c r="B13" s="29"/>
      <c r="C13" s="13"/>
      <c r="D13" s="14"/>
      <c r="E13" s="20"/>
      <c r="F13" s="16"/>
      <c r="G13" s="17"/>
      <c r="H13" s="3"/>
    </row>
    <row r="14" spans="1:8" s="18" customFormat="1" ht="16" x14ac:dyDescent="0.4">
      <c r="A14" s="11"/>
      <c r="B14" s="29"/>
      <c r="C14" s="13"/>
      <c r="D14" s="14"/>
      <c r="E14" s="20"/>
      <c r="F14" s="16"/>
      <c r="G14" s="17"/>
      <c r="H14" s="20"/>
    </row>
    <row r="15" spans="1:8" s="18" customFormat="1" ht="16" x14ac:dyDescent="0.4">
      <c r="A15" s="11"/>
      <c r="B15" s="29"/>
      <c r="C15" s="13"/>
      <c r="D15" s="14"/>
      <c r="E15" s="20"/>
      <c r="F15" s="16"/>
      <c r="G15" s="17"/>
      <c r="H15" s="20"/>
    </row>
    <row r="16" spans="1:8" s="18" customFormat="1" ht="16.5" thickBot="1" x14ac:dyDescent="0.45">
      <c r="A16" s="30"/>
      <c r="B16" s="31"/>
      <c r="C16" s="13"/>
      <c r="D16" s="32"/>
      <c r="E16" s="20"/>
      <c r="F16" s="16"/>
      <c r="G16" s="17"/>
      <c r="H16" s="20"/>
    </row>
    <row r="17" spans="1:4" ht="24" thickBot="1" x14ac:dyDescent="0.6">
      <c r="A17" s="33" t="s">
        <v>33</v>
      </c>
      <c r="B17" s="34"/>
      <c r="C17" s="34"/>
      <c r="D17" s="35">
        <f>SUM(D6:D16)</f>
        <v>-24.14</v>
      </c>
    </row>
    <row r="18" spans="1:4" ht="15" thickBot="1" x14ac:dyDescent="0.4"/>
    <row r="19" spans="1:4" ht="24" thickBot="1" x14ac:dyDescent="0.6">
      <c r="A19" s="36" t="s">
        <v>34</v>
      </c>
      <c r="B19" s="34" t="s">
        <v>35</v>
      </c>
      <c r="C19" s="34"/>
      <c r="D19" s="37">
        <v>-24.14</v>
      </c>
    </row>
    <row r="20" spans="1:4" ht="15" thickBot="1" x14ac:dyDescent="0.4"/>
    <row r="21" spans="1:4" ht="24" thickBot="1" x14ac:dyDescent="0.6">
      <c r="A21" s="33" t="s">
        <v>36</v>
      </c>
      <c r="B21" s="34" t="s">
        <v>37</v>
      </c>
      <c r="C21" s="34"/>
      <c r="D21" s="35">
        <f>D17-D19</f>
        <v>0</v>
      </c>
    </row>
  </sheetData>
  <mergeCells count="1">
    <mergeCell ref="A1:B1"/>
  </mergeCells>
  <conditionalFormatting sqref="D21">
    <cfRule type="cellIs" dxfId="17" priority="1" operator="greaterThanOrEqual">
      <formula>0.01</formula>
    </cfRule>
    <cfRule type="cellIs" dxfId="16" priority="2" operator="lessThanOrEqual">
      <formula>-0.01</formula>
    </cfRule>
    <cfRule type="cellIs" dxfId="15" priority="3" operator="between">
      <formula>-0.01</formula>
      <formula>0.01</formula>
    </cfRule>
  </conditionalFormatting>
  <dataValidations count="1">
    <dataValidation type="textLength" operator="lessThanOrEqual" allowBlank="1" showInputMessage="1" showErrorMessage="1" sqref="E4:E1048576" xr:uid="{63877F1F-649A-4203-8E74-CEE0D492D245}">
      <formula1>28</formula1>
    </dataValidation>
  </dataValidation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4457C-6D57-463C-BCBB-385FF7DA7417}">
  <sheetPr>
    <pageSetUpPr fitToPage="1"/>
  </sheetPr>
  <dimension ref="A1:J56"/>
  <sheetViews>
    <sheetView workbookViewId="0">
      <selection activeCell="A5" sqref="A5:XFD7"/>
    </sheetView>
  </sheetViews>
  <sheetFormatPr defaultColWidth="9.453125" defaultRowHeight="14.5" x14ac:dyDescent="0.35"/>
  <cols>
    <col min="2" max="2" width="17.1796875" customWidth="1"/>
    <col min="3" max="3" width="23.7265625" customWidth="1"/>
    <col min="4" max="4" width="12.54296875" customWidth="1"/>
    <col min="5" max="5" width="14.453125" style="49" customWidth="1"/>
    <col min="6" max="6" width="29.81640625" bestFit="1" customWidth="1"/>
    <col min="7" max="7" width="20.81640625" customWidth="1"/>
    <col min="8" max="8" width="20.54296875" bestFit="1" customWidth="1"/>
    <col min="9" max="9" width="57.453125" customWidth="1"/>
    <col min="10" max="10" width="12" bestFit="1" customWidth="1"/>
    <col min="11" max="11" width="11.54296875" bestFit="1" customWidth="1"/>
    <col min="12" max="12" width="18" bestFit="1" customWidth="1"/>
    <col min="13" max="17" width="12.1796875" bestFit="1" customWidth="1"/>
    <col min="18" max="18" width="19.453125" bestFit="1" customWidth="1"/>
  </cols>
  <sheetData>
    <row r="1" spans="1:10" ht="23.5" x14ac:dyDescent="0.55000000000000004">
      <c r="B1" s="56" t="s">
        <v>0</v>
      </c>
      <c r="C1" s="56"/>
      <c r="E1" s="48" t="s">
        <v>1</v>
      </c>
    </row>
    <row r="2" spans="1:10" ht="23.5" x14ac:dyDescent="0.55000000000000004">
      <c r="B2" s="1" t="s">
        <v>2</v>
      </c>
      <c r="C2" s="3"/>
    </row>
    <row r="3" spans="1:10" ht="16" x14ac:dyDescent="0.4">
      <c r="B3" s="4" t="s">
        <v>3</v>
      </c>
      <c r="C3" s="5" t="s">
        <v>4</v>
      </c>
    </row>
    <row r="4" spans="1:10" ht="144" x14ac:dyDescent="0.4">
      <c r="B4" s="6" t="s">
        <v>5</v>
      </c>
      <c r="C4" s="6" t="s">
        <v>6</v>
      </c>
      <c r="D4" s="7" t="s">
        <v>7</v>
      </c>
      <c r="E4" s="50" t="s">
        <v>8</v>
      </c>
      <c r="F4" s="6" t="s">
        <v>9</v>
      </c>
      <c r="G4" s="8" t="s">
        <v>10</v>
      </c>
      <c r="H4" s="8" t="s">
        <v>10</v>
      </c>
      <c r="I4" s="9" t="s">
        <v>11</v>
      </c>
    </row>
    <row r="5" spans="1:10" x14ac:dyDescent="0.35">
      <c r="B5" s="10" t="s">
        <v>12</v>
      </c>
      <c r="C5" s="10" t="s">
        <v>13</v>
      </c>
      <c r="D5" s="10" t="s">
        <v>14</v>
      </c>
      <c r="E5" s="51" t="s">
        <v>15</v>
      </c>
      <c r="F5" s="10" t="s">
        <v>16</v>
      </c>
      <c r="G5" s="10" t="s">
        <v>17</v>
      </c>
      <c r="H5" s="10" t="s">
        <v>18</v>
      </c>
      <c r="I5" s="10" t="s">
        <v>19</v>
      </c>
    </row>
    <row r="6" spans="1:10" s="18" customFormat="1" ht="16" x14ac:dyDescent="0.4">
      <c r="A6" s="18">
        <v>1</v>
      </c>
      <c r="B6" s="30">
        <v>45670</v>
      </c>
      <c r="C6" s="31" t="s">
        <v>99</v>
      </c>
      <c r="D6" s="13">
        <v>9</v>
      </c>
      <c r="E6" s="52">
        <v>-20.21</v>
      </c>
      <c r="F6" s="20" t="s">
        <v>100</v>
      </c>
      <c r="G6" s="16" t="s">
        <v>23</v>
      </c>
      <c r="H6" s="17">
        <f>$C$2</f>
        <v>0</v>
      </c>
      <c r="I6" s="20"/>
      <c r="J6" s="18">
        <v>1</v>
      </c>
    </row>
    <row r="7" spans="1:10" s="18" customFormat="1" ht="16" x14ac:dyDescent="0.4">
      <c r="A7" s="18">
        <v>2</v>
      </c>
      <c r="B7" s="30">
        <v>45671</v>
      </c>
      <c r="C7" s="31" t="s">
        <v>101</v>
      </c>
      <c r="D7" s="13">
        <v>9</v>
      </c>
      <c r="E7" s="52">
        <v>-174</v>
      </c>
      <c r="F7" s="20" t="s">
        <v>102</v>
      </c>
      <c r="G7" s="16" t="s">
        <v>23</v>
      </c>
      <c r="H7" s="17">
        <f t="shared" ref="H7:H40" si="0">$C$2</f>
        <v>0</v>
      </c>
      <c r="I7" s="20"/>
      <c r="J7" s="18">
        <v>2</v>
      </c>
    </row>
    <row r="8" spans="1:10" s="18" customFormat="1" ht="16" x14ac:dyDescent="0.4">
      <c r="A8" s="18">
        <v>3</v>
      </c>
      <c r="B8" s="30">
        <v>45672</v>
      </c>
      <c r="C8" s="31" t="s">
        <v>103</v>
      </c>
      <c r="D8" s="13">
        <v>9</v>
      </c>
      <c r="E8" s="52">
        <v>-80.48</v>
      </c>
      <c r="F8" s="20" t="s">
        <v>104</v>
      </c>
      <c r="G8" s="16" t="s">
        <v>23</v>
      </c>
      <c r="H8" s="17">
        <f t="shared" si="0"/>
        <v>0</v>
      </c>
      <c r="I8" s="20"/>
      <c r="J8" s="18">
        <v>3</v>
      </c>
    </row>
    <row r="9" spans="1:10" s="18" customFormat="1" ht="16" x14ac:dyDescent="0.4">
      <c r="A9" s="18">
        <v>3</v>
      </c>
      <c r="B9" s="30">
        <v>45672</v>
      </c>
      <c r="C9" s="31" t="s">
        <v>105</v>
      </c>
      <c r="D9" s="13">
        <v>9</v>
      </c>
      <c r="E9" s="52">
        <v>-302.54000000000002</v>
      </c>
      <c r="F9" s="20" t="s">
        <v>106</v>
      </c>
      <c r="G9" s="16" t="s">
        <v>23</v>
      </c>
      <c r="H9" s="17">
        <f t="shared" si="0"/>
        <v>0</v>
      </c>
      <c r="I9" s="20"/>
      <c r="J9" s="18">
        <v>3</v>
      </c>
    </row>
    <row r="10" spans="1:10" s="18" customFormat="1" ht="16" x14ac:dyDescent="0.4">
      <c r="A10" s="18">
        <v>3</v>
      </c>
      <c r="B10" s="30">
        <v>45672</v>
      </c>
      <c r="C10" s="31" t="s">
        <v>103</v>
      </c>
      <c r="D10" s="13">
        <v>9</v>
      </c>
      <c r="E10" s="52">
        <v>-116.98</v>
      </c>
      <c r="F10" s="20" t="s">
        <v>107</v>
      </c>
      <c r="G10" s="16" t="s">
        <v>23</v>
      </c>
      <c r="H10" s="17">
        <f t="shared" si="0"/>
        <v>0</v>
      </c>
      <c r="I10" s="20"/>
      <c r="J10" s="18">
        <v>3</v>
      </c>
    </row>
    <row r="11" spans="1:10" s="18" customFormat="1" ht="16" x14ac:dyDescent="0.4">
      <c r="A11" s="18">
        <v>4</v>
      </c>
      <c r="B11" s="30">
        <v>45673</v>
      </c>
      <c r="C11" s="31" t="s">
        <v>103</v>
      </c>
      <c r="D11" s="13">
        <v>9</v>
      </c>
      <c r="E11" s="52">
        <v>-214.17</v>
      </c>
      <c r="F11" s="20" t="s">
        <v>108</v>
      </c>
      <c r="G11" s="16" t="s">
        <v>23</v>
      </c>
      <c r="H11" s="17">
        <f t="shared" si="0"/>
        <v>0</v>
      </c>
      <c r="I11" s="20"/>
      <c r="J11" s="18">
        <v>4</v>
      </c>
    </row>
    <row r="12" spans="1:10" s="18" customFormat="1" ht="16" x14ac:dyDescent="0.4">
      <c r="A12" s="18">
        <v>4</v>
      </c>
      <c r="B12" s="30">
        <v>45673</v>
      </c>
      <c r="C12" s="31" t="s">
        <v>103</v>
      </c>
      <c r="D12" s="13">
        <v>9</v>
      </c>
      <c r="E12" s="52">
        <v>-35.83</v>
      </c>
      <c r="F12" s="20" t="s">
        <v>109</v>
      </c>
      <c r="G12" s="16" t="s">
        <v>23</v>
      </c>
      <c r="H12" s="17">
        <f t="shared" si="0"/>
        <v>0</v>
      </c>
      <c r="I12" s="20"/>
      <c r="J12" s="18">
        <v>4</v>
      </c>
    </row>
    <row r="13" spans="1:10" s="18" customFormat="1" ht="16" x14ac:dyDescent="0.4">
      <c r="A13" s="18">
        <v>5</v>
      </c>
      <c r="B13" s="30">
        <v>45673</v>
      </c>
      <c r="C13" s="31" t="s">
        <v>99</v>
      </c>
      <c r="D13" s="13">
        <v>9</v>
      </c>
      <c r="E13" s="52">
        <v>-137.78</v>
      </c>
      <c r="F13" s="20" t="s">
        <v>110</v>
      </c>
      <c r="G13" s="16" t="s">
        <v>23</v>
      </c>
      <c r="H13" s="17">
        <f t="shared" si="0"/>
        <v>0</v>
      </c>
      <c r="I13" s="20"/>
      <c r="J13" s="18">
        <v>5</v>
      </c>
    </row>
    <row r="14" spans="1:10" s="18" customFormat="1" ht="16" x14ac:dyDescent="0.4">
      <c r="A14" s="18">
        <v>5</v>
      </c>
      <c r="B14" s="30">
        <v>45673</v>
      </c>
      <c r="C14" s="31" t="s">
        <v>99</v>
      </c>
      <c r="D14" s="13">
        <v>9</v>
      </c>
      <c r="E14" s="52">
        <v>-162.22</v>
      </c>
      <c r="F14" s="20" t="s">
        <v>111</v>
      </c>
      <c r="G14" s="16" t="s">
        <v>23</v>
      </c>
      <c r="H14" s="17">
        <f t="shared" si="0"/>
        <v>0</v>
      </c>
      <c r="I14" s="20"/>
      <c r="J14" s="18">
        <v>5</v>
      </c>
    </row>
    <row r="15" spans="1:10" s="18" customFormat="1" ht="16" x14ac:dyDescent="0.4">
      <c r="A15" s="18">
        <v>6</v>
      </c>
      <c r="B15" s="30">
        <v>45675</v>
      </c>
      <c r="C15" s="31" t="s">
        <v>103</v>
      </c>
      <c r="D15" s="13">
        <v>9</v>
      </c>
      <c r="E15" s="52">
        <v>-250</v>
      </c>
      <c r="F15" s="20" t="s">
        <v>108</v>
      </c>
      <c r="G15" s="16" t="s">
        <v>23</v>
      </c>
      <c r="H15" s="17">
        <f t="shared" si="0"/>
        <v>0</v>
      </c>
      <c r="I15" s="20"/>
      <c r="J15" s="18">
        <v>6</v>
      </c>
    </row>
    <row r="16" spans="1:10" s="18" customFormat="1" ht="16" x14ac:dyDescent="0.4">
      <c r="A16" s="18">
        <v>7</v>
      </c>
      <c r="B16" s="30">
        <v>45677</v>
      </c>
      <c r="C16" s="31" t="s">
        <v>105</v>
      </c>
      <c r="D16" s="13">
        <v>9</v>
      </c>
      <c r="E16" s="52">
        <v>-211.16</v>
      </c>
      <c r="F16" s="20" t="s">
        <v>106</v>
      </c>
      <c r="G16" s="16" t="s">
        <v>23</v>
      </c>
      <c r="H16" s="17">
        <f t="shared" si="0"/>
        <v>0</v>
      </c>
      <c r="I16" s="20"/>
      <c r="J16" s="18">
        <v>7</v>
      </c>
    </row>
    <row r="17" spans="1:10" s="18" customFormat="1" ht="16" x14ac:dyDescent="0.4">
      <c r="A17" s="18">
        <v>7</v>
      </c>
      <c r="B17" s="30">
        <v>45677</v>
      </c>
      <c r="C17" s="31" t="s">
        <v>103</v>
      </c>
      <c r="D17" s="13">
        <v>9</v>
      </c>
      <c r="E17" s="52">
        <v>-288.83999999999997</v>
      </c>
      <c r="F17" s="20" t="s">
        <v>107</v>
      </c>
      <c r="G17" s="16" t="s">
        <v>23</v>
      </c>
      <c r="H17" s="17">
        <f t="shared" si="0"/>
        <v>0</v>
      </c>
      <c r="I17" s="20"/>
      <c r="J17" s="18">
        <v>7</v>
      </c>
    </row>
    <row r="18" spans="1:10" s="18" customFormat="1" ht="16" x14ac:dyDescent="0.4">
      <c r="A18" s="18">
        <v>8</v>
      </c>
      <c r="B18" s="30">
        <v>45677</v>
      </c>
      <c r="C18" s="31" t="s">
        <v>99</v>
      </c>
      <c r="D18" s="13">
        <v>9</v>
      </c>
      <c r="E18" s="52">
        <v>-300</v>
      </c>
      <c r="F18" s="20" t="s">
        <v>111</v>
      </c>
      <c r="G18" s="16" t="s">
        <v>23</v>
      </c>
      <c r="H18" s="17">
        <f t="shared" si="0"/>
        <v>0</v>
      </c>
      <c r="I18" s="20"/>
      <c r="J18" s="18">
        <v>8</v>
      </c>
    </row>
    <row r="19" spans="1:10" s="18" customFormat="1" ht="16" x14ac:dyDescent="0.4">
      <c r="A19" s="18">
        <v>9</v>
      </c>
      <c r="B19" s="30">
        <v>45678</v>
      </c>
      <c r="C19" s="44" t="s">
        <v>112</v>
      </c>
      <c r="D19" s="13" t="s">
        <v>21</v>
      </c>
      <c r="E19" s="52">
        <v>-283.2</v>
      </c>
      <c r="F19" s="20" t="s">
        <v>113</v>
      </c>
      <c r="G19" s="16" t="s">
        <v>23</v>
      </c>
      <c r="H19" s="17">
        <f t="shared" si="0"/>
        <v>0</v>
      </c>
      <c r="I19" s="20"/>
      <c r="J19" s="18">
        <v>9</v>
      </c>
    </row>
    <row r="20" spans="1:10" s="18" customFormat="1" ht="16" x14ac:dyDescent="0.4">
      <c r="A20" s="18">
        <v>10</v>
      </c>
      <c r="B20" s="30">
        <v>45678</v>
      </c>
      <c r="C20" s="31" t="s">
        <v>99</v>
      </c>
      <c r="D20" s="13">
        <v>9</v>
      </c>
      <c r="E20" s="52">
        <v>-500</v>
      </c>
      <c r="F20" s="20" t="s">
        <v>114</v>
      </c>
      <c r="G20" s="16" t="s">
        <v>23</v>
      </c>
      <c r="H20" s="17">
        <f t="shared" si="0"/>
        <v>0</v>
      </c>
      <c r="I20" s="20"/>
      <c r="J20" s="18">
        <v>10</v>
      </c>
    </row>
    <row r="21" spans="1:10" s="18" customFormat="1" ht="16" x14ac:dyDescent="0.4">
      <c r="A21" s="18">
        <v>11</v>
      </c>
      <c r="B21" s="30">
        <v>45683</v>
      </c>
      <c r="C21" s="31" t="s">
        <v>105</v>
      </c>
      <c r="D21" s="13">
        <v>9</v>
      </c>
      <c r="E21" s="52">
        <v>-174.75</v>
      </c>
      <c r="F21" s="20" t="s">
        <v>106</v>
      </c>
      <c r="G21" s="16" t="s">
        <v>23</v>
      </c>
      <c r="H21" s="17">
        <f t="shared" si="0"/>
        <v>0</v>
      </c>
      <c r="I21" s="20"/>
      <c r="J21" s="18">
        <v>11</v>
      </c>
    </row>
    <row r="22" spans="1:10" s="18" customFormat="1" ht="16" x14ac:dyDescent="0.4">
      <c r="A22" s="18">
        <v>11</v>
      </c>
      <c r="B22" s="30">
        <v>45683</v>
      </c>
      <c r="C22" s="31" t="s">
        <v>103</v>
      </c>
      <c r="D22" s="13">
        <v>9</v>
      </c>
      <c r="E22" s="52">
        <v>-325.25</v>
      </c>
      <c r="F22" s="20" t="s">
        <v>107</v>
      </c>
      <c r="G22" s="16" t="s">
        <v>23</v>
      </c>
      <c r="H22" s="17">
        <f t="shared" si="0"/>
        <v>0</v>
      </c>
      <c r="I22" s="20"/>
      <c r="J22" s="18">
        <v>11</v>
      </c>
    </row>
    <row r="23" spans="1:10" s="18" customFormat="1" ht="16" x14ac:dyDescent="0.4">
      <c r="A23" s="18">
        <v>12</v>
      </c>
      <c r="B23" s="30">
        <v>45685</v>
      </c>
      <c r="C23" s="31" t="s">
        <v>103</v>
      </c>
      <c r="D23" s="13">
        <v>9</v>
      </c>
      <c r="E23" s="52">
        <v>-250</v>
      </c>
      <c r="F23" s="20" t="s">
        <v>108</v>
      </c>
      <c r="G23" s="16" t="s">
        <v>23</v>
      </c>
      <c r="H23" s="17">
        <f t="shared" si="0"/>
        <v>0</v>
      </c>
      <c r="I23" s="20"/>
      <c r="J23" s="18">
        <v>12</v>
      </c>
    </row>
    <row r="24" spans="1:10" s="18" customFormat="1" ht="16" x14ac:dyDescent="0.4">
      <c r="A24" s="18">
        <v>13</v>
      </c>
      <c r="B24" s="30">
        <v>45687</v>
      </c>
      <c r="C24" s="31" t="s">
        <v>103</v>
      </c>
      <c r="D24" s="13">
        <v>9</v>
      </c>
      <c r="E24" s="52">
        <v>-152.22999999999999</v>
      </c>
      <c r="F24" s="20" t="s">
        <v>108</v>
      </c>
      <c r="G24" s="16" t="s">
        <v>23</v>
      </c>
      <c r="H24" s="17">
        <f t="shared" si="0"/>
        <v>0</v>
      </c>
      <c r="I24" s="20"/>
      <c r="J24" s="18">
        <v>13</v>
      </c>
    </row>
    <row r="25" spans="1:10" s="18" customFormat="1" ht="16" x14ac:dyDescent="0.4">
      <c r="A25" s="18">
        <v>13</v>
      </c>
      <c r="B25" s="30">
        <v>45687</v>
      </c>
      <c r="C25" s="31" t="s">
        <v>103</v>
      </c>
      <c r="D25" s="13">
        <v>9</v>
      </c>
      <c r="E25" s="52">
        <v>-97.77</v>
      </c>
      <c r="F25" s="20" t="s">
        <v>115</v>
      </c>
      <c r="G25" s="16" t="s">
        <v>23</v>
      </c>
      <c r="H25" s="17">
        <f t="shared" si="0"/>
        <v>0</v>
      </c>
      <c r="I25" s="20"/>
      <c r="J25" s="18">
        <v>13</v>
      </c>
    </row>
    <row r="26" spans="1:10" s="18" customFormat="1" ht="16" x14ac:dyDescent="0.4">
      <c r="A26" s="18">
        <v>14</v>
      </c>
      <c r="B26" s="30">
        <v>45687</v>
      </c>
      <c r="C26" s="31" t="s">
        <v>99</v>
      </c>
      <c r="D26" s="13">
        <v>9</v>
      </c>
      <c r="E26" s="52">
        <v>-500</v>
      </c>
      <c r="F26" s="20" t="s">
        <v>114</v>
      </c>
      <c r="G26" s="16" t="s">
        <v>23</v>
      </c>
      <c r="H26" s="17">
        <f t="shared" si="0"/>
        <v>0</v>
      </c>
      <c r="I26" s="20"/>
      <c r="J26" s="18">
        <v>14</v>
      </c>
    </row>
    <row r="27" spans="1:10" s="18" customFormat="1" ht="16" x14ac:dyDescent="0.4">
      <c r="A27" s="18">
        <v>15</v>
      </c>
      <c r="B27" s="30">
        <v>45688</v>
      </c>
      <c r="C27" s="31" t="s">
        <v>99</v>
      </c>
      <c r="D27" s="13">
        <v>9</v>
      </c>
      <c r="E27" s="52">
        <v>-237.42</v>
      </c>
      <c r="F27" s="20" t="s">
        <v>111</v>
      </c>
      <c r="G27" s="16" t="s">
        <v>23</v>
      </c>
      <c r="H27" s="17">
        <f t="shared" si="0"/>
        <v>0</v>
      </c>
      <c r="I27" s="20"/>
      <c r="J27" s="18">
        <v>15</v>
      </c>
    </row>
    <row r="28" spans="1:10" s="18" customFormat="1" ht="16" x14ac:dyDescent="0.4">
      <c r="A28" s="18">
        <v>16</v>
      </c>
      <c r="B28" s="30">
        <v>45689</v>
      </c>
      <c r="C28" s="31" t="s">
        <v>99</v>
      </c>
      <c r="D28" s="13">
        <v>9</v>
      </c>
      <c r="E28" s="52">
        <v>-94.5</v>
      </c>
      <c r="F28" s="20" t="s">
        <v>114</v>
      </c>
      <c r="G28" s="16" t="s">
        <v>23</v>
      </c>
      <c r="H28" s="17">
        <f t="shared" si="0"/>
        <v>0</v>
      </c>
      <c r="I28" s="20"/>
      <c r="J28" s="18">
        <v>16</v>
      </c>
    </row>
    <row r="29" spans="1:10" s="18" customFormat="1" ht="16" x14ac:dyDescent="0.4">
      <c r="A29" s="18">
        <v>17</v>
      </c>
      <c r="B29" s="30">
        <v>45689</v>
      </c>
      <c r="C29" s="31" t="s">
        <v>105</v>
      </c>
      <c r="D29" s="13">
        <v>9</v>
      </c>
      <c r="E29" s="52">
        <v>-167.03</v>
      </c>
      <c r="F29" s="20" t="s">
        <v>106</v>
      </c>
      <c r="G29" s="16" t="s">
        <v>23</v>
      </c>
      <c r="H29" s="17">
        <f t="shared" si="0"/>
        <v>0</v>
      </c>
      <c r="I29" s="20"/>
      <c r="J29" s="18">
        <v>17</v>
      </c>
    </row>
    <row r="30" spans="1:10" s="18" customFormat="1" ht="16" x14ac:dyDescent="0.4">
      <c r="A30" s="18">
        <v>17</v>
      </c>
      <c r="B30" s="30">
        <v>45689</v>
      </c>
      <c r="C30" s="31" t="s">
        <v>103</v>
      </c>
      <c r="D30" s="13">
        <v>9</v>
      </c>
      <c r="E30" s="52">
        <v>-289.68</v>
      </c>
      <c r="F30" s="20" t="s">
        <v>107</v>
      </c>
      <c r="G30" s="16" t="s">
        <v>23</v>
      </c>
      <c r="H30" s="17">
        <f t="shared" si="0"/>
        <v>0</v>
      </c>
      <c r="I30" s="20"/>
      <c r="J30" s="18">
        <v>17</v>
      </c>
    </row>
    <row r="31" spans="1:10" s="18" customFormat="1" ht="16" x14ac:dyDescent="0.4">
      <c r="A31" s="18">
        <v>18</v>
      </c>
      <c r="B31" s="30">
        <v>45689</v>
      </c>
      <c r="C31" s="31" t="s">
        <v>103</v>
      </c>
      <c r="D31" s="13">
        <v>9</v>
      </c>
      <c r="E31" s="52">
        <v>-86.35</v>
      </c>
      <c r="F31" s="20" t="s">
        <v>115</v>
      </c>
      <c r="G31" s="16" t="s">
        <v>23</v>
      </c>
      <c r="H31" s="17">
        <f t="shared" si="0"/>
        <v>0</v>
      </c>
      <c r="I31" s="20"/>
      <c r="J31" s="18">
        <v>18</v>
      </c>
    </row>
    <row r="32" spans="1:10" s="18" customFormat="1" ht="16" x14ac:dyDescent="0.4">
      <c r="A32" s="18">
        <v>18</v>
      </c>
      <c r="B32" s="30">
        <v>45689</v>
      </c>
      <c r="C32" s="31" t="s">
        <v>103</v>
      </c>
      <c r="D32" s="13">
        <v>9</v>
      </c>
      <c r="E32" s="52">
        <v>-80.290000000000006</v>
      </c>
      <c r="F32" s="20" t="s">
        <v>108</v>
      </c>
      <c r="G32" s="16" t="s">
        <v>23</v>
      </c>
      <c r="H32" s="17">
        <f t="shared" si="0"/>
        <v>0</v>
      </c>
      <c r="I32" s="20"/>
      <c r="J32" s="18">
        <v>18</v>
      </c>
    </row>
    <row r="33" spans="1:10" s="18" customFormat="1" ht="16" x14ac:dyDescent="0.4">
      <c r="A33" s="18">
        <v>19</v>
      </c>
      <c r="B33" s="30">
        <v>45689</v>
      </c>
      <c r="C33" s="31" t="s">
        <v>99</v>
      </c>
      <c r="D33" s="13">
        <v>9</v>
      </c>
      <c r="E33" s="52">
        <v>-345.6</v>
      </c>
      <c r="F33" s="20" t="s">
        <v>116</v>
      </c>
      <c r="G33" s="16" t="s">
        <v>23</v>
      </c>
      <c r="H33" s="17">
        <f t="shared" si="0"/>
        <v>0</v>
      </c>
      <c r="I33" s="20"/>
      <c r="J33" s="18">
        <v>19</v>
      </c>
    </row>
    <row r="34" spans="1:10" s="18" customFormat="1" ht="16" x14ac:dyDescent="0.4">
      <c r="A34" s="18">
        <v>20</v>
      </c>
      <c r="B34" s="30">
        <v>45692</v>
      </c>
      <c r="C34" s="31" t="s">
        <v>103</v>
      </c>
      <c r="D34" s="13">
        <v>9</v>
      </c>
      <c r="E34" s="52">
        <v>-197.53</v>
      </c>
      <c r="F34" s="20" t="s">
        <v>115</v>
      </c>
      <c r="G34" s="16" t="s">
        <v>23</v>
      </c>
      <c r="H34" s="17">
        <f t="shared" si="0"/>
        <v>0</v>
      </c>
      <c r="I34" s="20"/>
      <c r="J34" s="18">
        <v>20</v>
      </c>
    </row>
    <row r="35" spans="1:10" s="18" customFormat="1" ht="16" x14ac:dyDescent="0.4">
      <c r="A35" s="18">
        <v>20</v>
      </c>
      <c r="B35" s="30">
        <v>45692</v>
      </c>
      <c r="C35" s="31" t="s">
        <v>103</v>
      </c>
      <c r="D35" s="13">
        <v>9</v>
      </c>
      <c r="E35" s="52">
        <v>-52.47</v>
      </c>
      <c r="F35" s="20" t="s">
        <v>108</v>
      </c>
      <c r="G35" s="16" t="s">
        <v>23</v>
      </c>
      <c r="H35" s="17">
        <f t="shared" si="0"/>
        <v>0</v>
      </c>
      <c r="I35" s="20"/>
      <c r="J35" s="18">
        <v>20</v>
      </c>
    </row>
    <row r="36" spans="1:10" s="18" customFormat="1" ht="16" x14ac:dyDescent="0.4">
      <c r="A36" s="18">
        <v>21</v>
      </c>
      <c r="B36" s="30">
        <v>45694</v>
      </c>
      <c r="C36" s="31" t="s">
        <v>117</v>
      </c>
      <c r="D36" s="13" t="s">
        <v>75</v>
      </c>
      <c r="E36" s="52">
        <v>-20.48</v>
      </c>
      <c r="F36" s="20" t="s">
        <v>118</v>
      </c>
      <c r="G36" s="16" t="s">
        <v>23</v>
      </c>
      <c r="H36" s="17">
        <f t="shared" si="0"/>
        <v>0</v>
      </c>
      <c r="I36" s="20" t="s">
        <v>119</v>
      </c>
      <c r="J36" s="18">
        <v>21</v>
      </c>
    </row>
    <row r="37" spans="1:10" s="18" customFormat="1" ht="16" x14ac:dyDescent="0.4">
      <c r="A37" s="18">
        <v>22</v>
      </c>
      <c r="B37" s="30">
        <v>45694</v>
      </c>
      <c r="C37" s="31" t="s">
        <v>105</v>
      </c>
      <c r="D37" s="13">
        <v>9</v>
      </c>
      <c r="E37" s="52">
        <v>-155.97999999999999</v>
      </c>
      <c r="F37" s="20" t="s">
        <v>106</v>
      </c>
      <c r="G37" s="16" t="s">
        <v>23</v>
      </c>
      <c r="H37" s="17">
        <f t="shared" si="0"/>
        <v>0</v>
      </c>
      <c r="I37" s="20"/>
      <c r="J37" s="18">
        <v>22</v>
      </c>
    </row>
    <row r="38" spans="1:10" s="18" customFormat="1" ht="16" x14ac:dyDescent="0.4">
      <c r="A38" s="18">
        <v>22</v>
      </c>
      <c r="B38" s="30">
        <v>45694</v>
      </c>
      <c r="C38" s="31" t="s">
        <v>103</v>
      </c>
      <c r="D38" s="13">
        <v>9</v>
      </c>
      <c r="E38" s="52">
        <v>-344.02</v>
      </c>
      <c r="F38" s="20" t="s">
        <v>107</v>
      </c>
      <c r="G38" s="16" t="s">
        <v>23</v>
      </c>
      <c r="H38" s="17">
        <f t="shared" si="0"/>
        <v>0</v>
      </c>
      <c r="I38" s="20"/>
      <c r="J38" s="18">
        <v>22</v>
      </c>
    </row>
    <row r="39" spans="1:10" s="18" customFormat="1" ht="16" x14ac:dyDescent="0.4">
      <c r="A39" s="18">
        <v>23</v>
      </c>
      <c r="B39" s="30">
        <v>45696</v>
      </c>
      <c r="C39" s="31" t="s">
        <v>99</v>
      </c>
      <c r="D39" s="13">
        <v>9</v>
      </c>
      <c r="E39" s="52">
        <v>-300</v>
      </c>
      <c r="F39" s="20" t="s">
        <v>111</v>
      </c>
      <c r="G39" s="16" t="s">
        <v>23</v>
      </c>
      <c r="H39" s="17">
        <f t="shared" si="0"/>
        <v>0</v>
      </c>
      <c r="I39" s="20"/>
      <c r="J39" s="18">
        <v>23</v>
      </c>
    </row>
    <row r="40" spans="1:10" s="18" customFormat="1" ht="16.5" thickBot="1" x14ac:dyDescent="0.45">
      <c r="A40" s="18">
        <v>24</v>
      </c>
      <c r="B40" s="30">
        <v>45697</v>
      </c>
      <c r="C40" s="31" t="s">
        <v>99</v>
      </c>
      <c r="D40" s="13">
        <v>9</v>
      </c>
      <c r="E40" s="52">
        <v>-500</v>
      </c>
      <c r="F40" s="20" t="s">
        <v>114</v>
      </c>
      <c r="G40" s="16" t="s">
        <v>23</v>
      </c>
      <c r="H40" s="17">
        <f t="shared" si="0"/>
        <v>0</v>
      </c>
      <c r="I40" s="20"/>
      <c r="J40" s="18">
        <v>24</v>
      </c>
    </row>
    <row r="41" spans="1:10" ht="24" thickBot="1" x14ac:dyDescent="0.6">
      <c r="B41" s="33" t="s">
        <v>33</v>
      </c>
      <c r="C41" s="34"/>
      <c r="D41" s="34"/>
      <c r="E41" s="53">
        <f>SUM(E6:E40)</f>
        <v>-7448.76</v>
      </c>
    </row>
    <row r="42" spans="1:10" ht="15" thickBot="1" x14ac:dyDescent="0.4"/>
    <row r="43" spans="1:10" ht="24" thickBot="1" x14ac:dyDescent="0.6">
      <c r="B43" s="36" t="s">
        <v>34</v>
      </c>
      <c r="C43" s="34" t="s">
        <v>35</v>
      </c>
      <c r="D43" s="34"/>
      <c r="E43" s="54">
        <v>-7448.76</v>
      </c>
    </row>
    <row r="44" spans="1:10" ht="15" thickBot="1" x14ac:dyDescent="0.4"/>
    <row r="45" spans="1:10" ht="24" thickBot="1" x14ac:dyDescent="0.6">
      <c r="B45" s="33" t="s">
        <v>36</v>
      </c>
      <c r="C45" s="34" t="s">
        <v>37</v>
      </c>
      <c r="D45" s="34"/>
      <c r="E45" s="53">
        <f>E41-E43</f>
        <v>0</v>
      </c>
    </row>
    <row r="56" spans="6:6" x14ac:dyDescent="0.35">
      <c r="F56" t="s">
        <v>120</v>
      </c>
    </row>
  </sheetData>
  <autoFilter ref="F1:F45" xr:uid="{69F8FE37-9A37-47AB-A3F5-B539D3308258}"/>
  <mergeCells count="1">
    <mergeCell ref="B1:C1"/>
  </mergeCells>
  <conditionalFormatting sqref="E45">
    <cfRule type="cellIs" dxfId="14" priority="1" operator="greaterThanOrEqual">
      <formula>0.01</formula>
    </cfRule>
    <cfRule type="cellIs" dxfId="13" priority="2" operator="lessThanOrEqual">
      <formula>-0.01</formula>
    </cfRule>
    <cfRule type="cellIs" dxfId="12" priority="3" operator="between">
      <formula>-0.01</formula>
      <formula>0.01</formula>
    </cfRule>
  </conditionalFormatting>
  <dataValidations count="1">
    <dataValidation type="textLength" operator="lessThanOrEqual" allowBlank="1" showInputMessage="1" showErrorMessage="1" sqref="F4:F1048576" xr:uid="{C753976F-0F96-4C0E-B081-10CB5B498198}">
      <formula1>28</formula1>
    </dataValidation>
  </dataValidations>
  <pageMargins left="0.7" right="0.7" top="0.75" bottom="0.75" header="0.3" footer="0.3"/>
  <pageSetup scale="41"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D4EE6-6C29-4DF2-9823-084046ECC658}">
  <dimension ref="A1:H21"/>
  <sheetViews>
    <sheetView zoomScale="55" zoomScaleNormal="55" workbookViewId="0">
      <selection activeCell="E21" sqref="E21"/>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29.81640625" bestFit="1"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56" t="s">
        <v>0</v>
      </c>
      <c r="B1" s="56"/>
      <c r="D1" s="2" t="s">
        <v>1</v>
      </c>
    </row>
    <row r="2" spans="1:8" ht="23.5" x14ac:dyDescent="0.55000000000000004">
      <c r="A2" s="1" t="s">
        <v>2</v>
      </c>
      <c r="B2" s="3"/>
    </row>
    <row r="3" spans="1:8" ht="16" x14ac:dyDescent="0.4">
      <c r="A3" s="4" t="s">
        <v>3</v>
      </c>
      <c r="B3" s="5" t="s">
        <v>4</v>
      </c>
    </row>
    <row r="4" spans="1:8" ht="80" x14ac:dyDescent="0.4">
      <c r="A4" s="6" t="s">
        <v>5</v>
      </c>
      <c r="B4" s="6" t="s">
        <v>6</v>
      </c>
      <c r="C4" s="7" t="s">
        <v>7</v>
      </c>
      <c r="D4" s="6" t="s">
        <v>8</v>
      </c>
      <c r="E4" s="6" t="s">
        <v>9</v>
      </c>
      <c r="F4" s="8" t="s">
        <v>10</v>
      </c>
      <c r="G4" s="8" t="s">
        <v>10</v>
      </c>
      <c r="H4" s="9" t="s">
        <v>11</v>
      </c>
    </row>
    <row r="5" spans="1:8" ht="20" customHeight="1" x14ac:dyDescent="0.35">
      <c r="A5" s="10" t="s">
        <v>12</v>
      </c>
      <c r="B5" s="10" t="s">
        <v>13</v>
      </c>
      <c r="C5" s="10" t="s">
        <v>14</v>
      </c>
      <c r="D5" s="10" t="s">
        <v>15</v>
      </c>
      <c r="E5" s="10" t="s">
        <v>16</v>
      </c>
      <c r="F5" s="10" t="s">
        <v>17</v>
      </c>
      <c r="G5" s="10" t="s">
        <v>18</v>
      </c>
      <c r="H5" s="10" t="s">
        <v>19</v>
      </c>
    </row>
    <row r="6" spans="1:8" s="18" customFormat="1" ht="20" customHeight="1" x14ac:dyDescent="0.4">
      <c r="A6" s="11">
        <v>45693</v>
      </c>
      <c r="B6" s="55" t="s">
        <v>121</v>
      </c>
      <c r="C6" s="13" t="s">
        <v>75</v>
      </c>
      <c r="D6" s="14">
        <v>-5</v>
      </c>
      <c r="E6" s="15" t="s">
        <v>122</v>
      </c>
      <c r="F6" s="16" t="s">
        <v>23</v>
      </c>
      <c r="G6" s="17">
        <f>$B$2</f>
        <v>0</v>
      </c>
      <c r="H6" s="15" t="s">
        <v>132</v>
      </c>
    </row>
    <row r="7" spans="1:8" s="18" customFormat="1" ht="20" customHeight="1" x14ac:dyDescent="0.4">
      <c r="A7" s="11"/>
      <c r="B7" s="29"/>
      <c r="C7" s="13"/>
      <c r="D7" s="14"/>
      <c r="E7" s="20"/>
      <c r="F7" s="16" t="s">
        <v>23</v>
      </c>
      <c r="G7" s="17">
        <f t="shared" ref="G7:G16" si="0">$B$2</f>
        <v>0</v>
      </c>
      <c r="H7" s="20"/>
    </row>
    <row r="8" spans="1:8" s="18" customFormat="1" ht="20" customHeight="1" x14ac:dyDescent="0.4">
      <c r="A8" s="11"/>
      <c r="B8" s="29"/>
      <c r="C8" s="13"/>
      <c r="D8" s="14"/>
      <c r="E8" s="20"/>
      <c r="F8" s="16" t="s">
        <v>23</v>
      </c>
      <c r="G8" s="17">
        <f t="shared" si="0"/>
        <v>0</v>
      </c>
      <c r="H8" s="20"/>
    </row>
    <row r="9" spans="1:8" s="18" customFormat="1" ht="20" customHeight="1" x14ac:dyDescent="0.4">
      <c r="A9" s="11"/>
      <c r="B9" s="29"/>
      <c r="C9" s="13"/>
      <c r="D9" s="14"/>
      <c r="E9" s="20"/>
      <c r="F9" s="16" t="s">
        <v>23</v>
      </c>
      <c r="G9" s="17">
        <f t="shared" si="0"/>
        <v>0</v>
      </c>
      <c r="H9" s="20"/>
    </row>
    <row r="10" spans="1:8" s="18" customFormat="1" ht="20" customHeight="1" x14ac:dyDescent="0.4">
      <c r="A10" s="11"/>
      <c r="B10" s="29"/>
      <c r="C10" s="13"/>
      <c r="D10" s="14"/>
      <c r="E10" s="20"/>
      <c r="F10" s="16" t="s">
        <v>23</v>
      </c>
      <c r="G10" s="17">
        <f t="shared" si="0"/>
        <v>0</v>
      </c>
      <c r="H10" s="20"/>
    </row>
    <row r="11" spans="1:8" s="18" customFormat="1" ht="20" customHeight="1" x14ac:dyDescent="0.4">
      <c r="A11" s="11"/>
      <c r="B11" s="29"/>
      <c r="C11" s="13"/>
      <c r="D11" s="14"/>
      <c r="E11" s="20"/>
      <c r="F11" s="16" t="s">
        <v>23</v>
      </c>
      <c r="G11" s="17">
        <f t="shared" si="0"/>
        <v>0</v>
      </c>
      <c r="H11" s="20"/>
    </row>
    <row r="12" spans="1:8" s="18" customFormat="1" ht="20" customHeight="1" x14ac:dyDescent="0.4">
      <c r="A12" s="11"/>
      <c r="B12" s="29"/>
      <c r="C12" s="13"/>
      <c r="D12" s="14"/>
      <c r="E12" s="20"/>
      <c r="F12" s="16" t="s">
        <v>23</v>
      </c>
      <c r="G12" s="17">
        <f t="shared" si="0"/>
        <v>0</v>
      </c>
      <c r="H12" s="3"/>
    </row>
    <row r="13" spans="1:8" s="18" customFormat="1" ht="20" customHeight="1" x14ac:dyDescent="0.4">
      <c r="A13" s="11"/>
      <c r="B13" s="29"/>
      <c r="C13" s="13"/>
      <c r="D13" s="14"/>
      <c r="E13" s="20"/>
      <c r="F13" s="16" t="s">
        <v>23</v>
      </c>
      <c r="G13" s="17">
        <f t="shared" si="0"/>
        <v>0</v>
      </c>
      <c r="H13" s="3"/>
    </row>
    <row r="14" spans="1:8" s="18" customFormat="1" ht="20" customHeight="1" x14ac:dyDescent="0.4">
      <c r="A14" s="11"/>
      <c r="B14" s="29"/>
      <c r="C14" s="13"/>
      <c r="D14" s="14"/>
      <c r="E14" s="20"/>
      <c r="F14" s="16" t="s">
        <v>23</v>
      </c>
      <c r="G14" s="17">
        <f t="shared" si="0"/>
        <v>0</v>
      </c>
      <c r="H14" s="20"/>
    </row>
    <row r="15" spans="1:8" s="18" customFormat="1" ht="20" customHeight="1" x14ac:dyDescent="0.4">
      <c r="A15" s="11"/>
      <c r="B15" s="29"/>
      <c r="C15" s="13"/>
      <c r="D15" s="14"/>
      <c r="E15" s="20"/>
      <c r="F15" s="16" t="s">
        <v>23</v>
      </c>
      <c r="G15" s="17">
        <f t="shared" si="0"/>
        <v>0</v>
      </c>
      <c r="H15" s="20"/>
    </row>
    <row r="16" spans="1:8" s="18" customFormat="1" ht="20" customHeight="1" thickBot="1" x14ac:dyDescent="0.45">
      <c r="A16" s="30"/>
      <c r="B16" s="31"/>
      <c r="C16" s="13"/>
      <c r="D16" s="32"/>
      <c r="E16" s="20"/>
      <c r="F16" s="16" t="s">
        <v>23</v>
      </c>
      <c r="G16" s="17">
        <f t="shared" si="0"/>
        <v>0</v>
      </c>
      <c r="H16" s="20"/>
    </row>
    <row r="17" spans="1:4" ht="20" customHeight="1" thickBot="1" x14ac:dyDescent="0.6">
      <c r="A17" s="33" t="s">
        <v>33</v>
      </c>
      <c r="B17" s="34"/>
      <c r="C17" s="34"/>
      <c r="D17" s="35">
        <f>SUM(D6:D16)</f>
        <v>-5</v>
      </c>
    </row>
    <row r="18" spans="1:4" ht="20" customHeight="1" thickBot="1" x14ac:dyDescent="0.4"/>
    <row r="19" spans="1:4" ht="20" customHeight="1" thickBot="1" x14ac:dyDescent="0.6">
      <c r="A19" s="36" t="s">
        <v>34</v>
      </c>
      <c r="B19" s="34" t="s">
        <v>35</v>
      </c>
      <c r="C19" s="34"/>
      <c r="D19" s="37">
        <v>-5</v>
      </c>
    </row>
    <row r="20" spans="1:4" ht="20" customHeight="1" thickBot="1" x14ac:dyDescent="0.4"/>
    <row r="21" spans="1:4" ht="20" customHeight="1" thickBot="1" x14ac:dyDescent="0.6">
      <c r="A21" s="33" t="s">
        <v>36</v>
      </c>
      <c r="B21" s="34" t="s">
        <v>37</v>
      </c>
      <c r="C21" s="34"/>
      <c r="D21" s="35">
        <f>D17-D19</f>
        <v>0</v>
      </c>
    </row>
  </sheetData>
  <mergeCells count="1">
    <mergeCell ref="A1:B1"/>
  </mergeCells>
  <conditionalFormatting sqref="D21">
    <cfRule type="cellIs" dxfId="11" priority="1" operator="greaterThanOrEqual">
      <formula>0.01</formula>
    </cfRule>
    <cfRule type="cellIs" dxfId="10" priority="2" operator="lessThanOrEqual">
      <formula>-0.01</formula>
    </cfRule>
    <cfRule type="cellIs" dxfId="9" priority="3" operator="between">
      <formula>-0.01</formula>
      <formula>0.01</formula>
    </cfRule>
  </conditionalFormatting>
  <dataValidations count="1">
    <dataValidation type="textLength" operator="lessThanOrEqual" allowBlank="1" showInputMessage="1" showErrorMessage="1" sqref="E4:E1048576" xr:uid="{4A187095-89BE-414D-A481-9992787C2C31}">
      <formula1>28</formula1>
    </dataValidation>
  </dataValidation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75D53-5AAC-4704-AA7C-48D15422BC38}">
  <dimension ref="A1:H21"/>
  <sheetViews>
    <sheetView workbookViewId="0">
      <selection activeCell="H6" sqref="H6"/>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29.81640625" bestFit="1"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56" t="s">
        <v>0</v>
      </c>
      <c r="B1" s="56"/>
      <c r="D1" s="2" t="s">
        <v>1</v>
      </c>
    </row>
    <row r="2" spans="1:8" ht="23.5" x14ac:dyDescent="0.55000000000000004">
      <c r="A2" s="1" t="s">
        <v>2</v>
      </c>
      <c r="B2" s="3"/>
    </row>
    <row r="3" spans="1:8" ht="16" x14ac:dyDescent="0.4">
      <c r="A3" s="4" t="s">
        <v>3</v>
      </c>
      <c r="B3" s="5" t="s">
        <v>4</v>
      </c>
    </row>
    <row r="4" spans="1:8" ht="80" x14ac:dyDescent="0.4">
      <c r="A4" s="6" t="s">
        <v>5</v>
      </c>
      <c r="B4" s="6" t="s">
        <v>6</v>
      </c>
      <c r="C4" s="7" t="s">
        <v>7</v>
      </c>
      <c r="D4" s="6" t="s">
        <v>8</v>
      </c>
      <c r="E4" s="6" t="s">
        <v>9</v>
      </c>
      <c r="F4" s="8" t="s">
        <v>10</v>
      </c>
      <c r="G4" s="8" t="s">
        <v>10</v>
      </c>
      <c r="H4" s="9" t="s">
        <v>11</v>
      </c>
    </row>
    <row r="5" spans="1:8" x14ac:dyDescent="0.35">
      <c r="A5" s="10" t="s">
        <v>12</v>
      </c>
      <c r="B5" s="10" t="s">
        <v>13</v>
      </c>
      <c r="C5" s="10" t="s">
        <v>14</v>
      </c>
      <c r="D5" s="10" t="s">
        <v>15</v>
      </c>
      <c r="E5" s="10" t="s">
        <v>16</v>
      </c>
      <c r="F5" s="10" t="s">
        <v>17</v>
      </c>
      <c r="G5" s="10" t="s">
        <v>18</v>
      </c>
      <c r="H5" s="10" t="s">
        <v>19</v>
      </c>
    </row>
    <row r="6" spans="1:8" s="18" customFormat="1" ht="16" x14ac:dyDescent="0.4">
      <c r="A6" s="11">
        <v>45678</v>
      </c>
      <c r="B6" s="19" t="s">
        <v>74</v>
      </c>
      <c r="C6" s="13" t="s">
        <v>75</v>
      </c>
      <c r="D6" s="14">
        <v>-303</v>
      </c>
      <c r="E6" s="15" t="s">
        <v>76</v>
      </c>
      <c r="F6" s="16" t="s">
        <v>23</v>
      </c>
      <c r="G6" s="17">
        <f>$B$2</f>
        <v>0</v>
      </c>
      <c r="H6" s="15" t="s">
        <v>77</v>
      </c>
    </row>
    <row r="7" spans="1:8" s="18" customFormat="1" ht="16" x14ac:dyDescent="0.4">
      <c r="A7" s="11"/>
      <c r="B7" s="19"/>
      <c r="C7" s="13"/>
      <c r="D7" s="14"/>
      <c r="E7" s="20"/>
      <c r="F7" s="16"/>
      <c r="G7" s="17"/>
      <c r="H7" s="20"/>
    </row>
    <row r="8" spans="1:8" s="18" customFormat="1" ht="16" x14ac:dyDescent="0.4">
      <c r="A8" s="11"/>
      <c r="B8" s="29"/>
      <c r="C8" s="13"/>
      <c r="D8" s="14"/>
      <c r="E8" s="20"/>
      <c r="F8" s="16"/>
      <c r="G8" s="17"/>
      <c r="H8" s="20"/>
    </row>
    <row r="9" spans="1:8" s="18" customFormat="1" ht="16" x14ac:dyDescent="0.4">
      <c r="A9" s="11"/>
      <c r="B9" s="29"/>
      <c r="C9" s="13"/>
      <c r="D9" s="14"/>
      <c r="E9" s="20"/>
      <c r="F9" s="16"/>
      <c r="G9" s="17"/>
      <c r="H9" s="20"/>
    </row>
    <row r="10" spans="1:8" s="18" customFormat="1" ht="16" x14ac:dyDescent="0.4">
      <c r="A10" s="11"/>
      <c r="B10" s="29"/>
      <c r="C10" s="13"/>
      <c r="D10" s="14"/>
      <c r="E10" s="20"/>
      <c r="F10" s="16"/>
      <c r="G10" s="17"/>
      <c r="H10" s="20"/>
    </row>
    <row r="11" spans="1:8" s="18" customFormat="1" ht="16" x14ac:dyDescent="0.4">
      <c r="A11" s="11"/>
      <c r="B11" s="29"/>
      <c r="C11" s="13"/>
      <c r="D11" s="14"/>
      <c r="E11" s="20"/>
      <c r="F11" s="16"/>
      <c r="G11" s="17"/>
      <c r="H11" s="20"/>
    </row>
    <row r="12" spans="1:8" s="18" customFormat="1" ht="16" x14ac:dyDescent="0.4">
      <c r="A12" s="11"/>
      <c r="B12" s="29"/>
      <c r="C12" s="13"/>
      <c r="D12" s="14"/>
      <c r="E12" s="20"/>
      <c r="F12" s="16"/>
      <c r="G12" s="17"/>
      <c r="H12" s="3"/>
    </row>
    <row r="13" spans="1:8" s="18" customFormat="1" ht="16" x14ac:dyDescent="0.4">
      <c r="A13" s="11"/>
      <c r="B13" s="29"/>
      <c r="C13" s="13"/>
      <c r="D13" s="14"/>
      <c r="E13" s="20"/>
      <c r="F13" s="16"/>
      <c r="G13" s="17"/>
      <c r="H13" s="3"/>
    </row>
    <row r="14" spans="1:8" s="18" customFormat="1" ht="16" x14ac:dyDescent="0.4">
      <c r="A14" s="11"/>
      <c r="B14" s="29"/>
      <c r="C14" s="13"/>
      <c r="D14" s="14"/>
      <c r="E14" s="20"/>
      <c r="F14" s="16"/>
      <c r="G14" s="17"/>
      <c r="H14" s="20"/>
    </row>
    <row r="15" spans="1:8" s="18" customFormat="1" ht="16" x14ac:dyDescent="0.4">
      <c r="A15" s="11"/>
      <c r="B15" s="29"/>
      <c r="C15" s="13"/>
      <c r="D15" s="14"/>
      <c r="E15" s="20"/>
      <c r="F15" s="16"/>
      <c r="G15" s="17"/>
      <c r="H15" s="20"/>
    </row>
    <row r="16" spans="1:8" s="18" customFormat="1" ht="16.5" thickBot="1" x14ac:dyDescent="0.45">
      <c r="A16" s="30"/>
      <c r="B16" s="31"/>
      <c r="C16" s="13"/>
      <c r="D16" s="32"/>
      <c r="E16" s="20"/>
      <c r="F16" s="16"/>
      <c r="G16" s="17"/>
      <c r="H16" s="20"/>
    </row>
    <row r="17" spans="1:4" ht="24" thickBot="1" x14ac:dyDescent="0.6">
      <c r="A17" s="33" t="s">
        <v>33</v>
      </c>
      <c r="B17" s="34"/>
      <c r="C17" s="34"/>
      <c r="D17" s="35">
        <f>SUM(D6:D16)</f>
        <v>-303</v>
      </c>
    </row>
    <row r="18" spans="1:4" ht="15" thickBot="1" x14ac:dyDescent="0.4"/>
    <row r="19" spans="1:4" ht="24" thickBot="1" x14ac:dyDescent="0.6">
      <c r="A19" s="36" t="s">
        <v>34</v>
      </c>
      <c r="B19" s="34" t="s">
        <v>35</v>
      </c>
      <c r="C19" s="34"/>
      <c r="D19" s="37">
        <v>303</v>
      </c>
    </row>
    <row r="20" spans="1:4" ht="15" thickBot="1" x14ac:dyDescent="0.4"/>
    <row r="21" spans="1:4" ht="24" thickBot="1" x14ac:dyDescent="0.6">
      <c r="A21" s="33" t="s">
        <v>36</v>
      </c>
      <c r="B21" s="34" t="s">
        <v>37</v>
      </c>
      <c r="C21" s="34"/>
      <c r="D21" s="35">
        <f>D17-D19</f>
        <v>-606</v>
      </c>
    </row>
  </sheetData>
  <mergeCells count="1">
    <mergeCell ref="A1:B1"/>
  </mergeCells>
  <conditionalFormatting sqref="D21">
    <cfRule type="cellIs" dxfId="8" priority="1" operator="greaterThanOrEqual">
      <formula>0.01</formula>
    </cfRule>
    <cfRule type="cellIs" dxfId="7" priority="2" operator="lessThanOrEqual">
      <formula>-0.01</formula>
    </cfRule>
    <cfRule type="cellIs" dxfId="6" priority="3" operator="between">
      <formula>-0.01</formula>
      <formula>0.01</formula>
    </cfRule>
  </conditionalFormatting>
  <dataValidations count="1">
    <dataValidation type="textLength" operator="lessThanOrEqual" allowBlank="1" showInputMessage="1" showErrorMessage="1" sqref="E4:E1048576" xr:uid="{13EA64E3-E880-4FE4-BFDA-E4896D0CB1B7}">
      <formula1>28</formula1>
    </dataValidation>
  </dataValidation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A52B6-36C5-414F-97D0-78D5C69A383E}">
  <dimension ref="A1:H21"/>
  <sheetViews>
    <sheetView workbookViewId="0">
      <selection activeCell="A18" sqref="A18"/>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29.81640625" bestFit="1"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56" t="s">
        <v>0</v>
      </c>
      <c r="B1" s="56"/>
      <c r="D1" s="2" t="s">
        <v>1</v>
      </c>
    </row>
    <row r="2" spans="1:8" ht="23.5" x14ac:dyDescent="0.55000000000000004">
      <c r="A2" s="1" t="s">
        <v>2</v>
      </c>
      <c r="B2" s="3"/>
    </row>
    <row r="3" spans="1:8" ht="16" x14ac:dyDescent="0.4">
      <c r="A3" s="4" t="s">
        <v>3</v>
      </c>
      <c r="B3" s="5" t="s">
        <v>4</v>
      </c>
    </row>
    <row r="4" spans="1:8" ht="80" x14ac:dyDescent="0.4">
      <c r="A4" s="6" t="s">
        <v>5</v>
      </c>
      <c r="B4" s="6" t="s">
        <v>6</v>
      </c>
      <c r="C4" s="7" t="s">
        <v>7</v>
      </c>
      <c r="D4" s="6" t="s">
        <v>8</v>
      </c>
      <c r="E4" s="6" t="s">
        <v>9</v>
      </c>
      <c r="F4" s="8" t="s">
        <v>10</v>
      </c>
      <c r="G4" s="8" t="s">
        <v>10</v>
      </c>
      <c r="H4" s="9" t="s">
        <v>11</v>
      </c>
    </row>
    <row r="5" spans="1:8" x14ac:dyDescent="0.35">
      <c r="A5" s="10" t="s">
        <v>12</v>
      </c>
      <c r="B5" s="10" t="s">
        <v>13</v>
      </c>
      <c r="C5" s="10" t="s">
        <v>14</v>
      </c>
      <c r="D5" s="10" t="s">
        <v>15</v>
      </c>
      <c r="E5" s="10" t="s">
        <v>16</v>
      </c>
      <c r="F5" s="10" t="s">
        <v>17</v>
      </c>
      <c r="G5" s="10" t="s">
        <v>18</v>
      </c>
      <c r="H5" s="10" t="s">
        <v>19</v>
      </c>
    </row>
    <row r="6" spans="1:8" s="18" customFormat="1" ht="16" x14ac:dyDescent="0.4">
      <c r="A6" s="11">
        <v>45683</v>
      </c>
      <c r="B6" s="12" t="s">
        <v>20</v>
      </c>
      <c r="C6" s="13" t="s">
        <v>21</v>
      </c>
      <c r="D6" s="14">
        <v>-56.59</v>
      </c>
      <c r="E6" s="15" t="s">
        <v>22</v>
      </c>
      <c r="F6" s="16" t="s">
        <v>23</v>
      </c>
      <c r="G6" s="17">
        <f>$B$2</f>
        <v>0</v>
      </c>
      <c r="H6" s="15" t="s">
        <v>24</v>
      </c>
    </row>
    <row r="7" spans="1:8" s="18" customFormat="1" ht="16" x14ac:dyDescent="0.4">
      <c r="A7" s="11">
        <v>45683</v>
      </c>
      <c r="B7" s="19" t="s">
        <v>20</v>
      </c>
      <c r="C7" s="13" t="s">
        <v>21</v>
      </c>
      <c r="D7" s="14">
        <v>-9.1999999999999993</v>
      </c>
      <c r="E7" s="20" t="s">
        <v>25</v>
      </c>
      <c r="F7" s="16" t="s">
        <v>23</v>
      </c>
      <c r="G7" s="17">
        <f t="shared" ref="G7:G16" si="0">$B$2</f>
        <v>0</v>
      </c>
      <c r="H7" s="20" t="s">
        <v>26</v>
      </c>
    </row>
    <row r="8" spans="1:8" s="18" customFormat="1" ht="48" x14ac:dyDescent="0.4">
      <c r="A8" s="21">
        <v>45684</v>
      </c>
      <c r="B8" s="22" t="s">
        <v>20</v>
      </c>
      <c r="C8" s="23" t="s">
        <v>21</v>
      </c>
      <c r="D8" s="24">
        <v>-15.98</v>
      </c>
      <c r="E8" s="25" t="s">
        <v>27</v>
      </c>
      <c r="F8" s="26" t="s">
        <v>23</v>
      </c>
      <c r="G8" s="27">
        <f t="shared" si="0"/>
        <v>0</v>
      </c>
      <c r="H8" s="28" t="s">
        <v>28</v>
      </c>
    </row>
    <row r="9" spans="1:8" s="18" customFormat="1" ht="16" x14ac:dyDescent="0.4">
      <c r="A9" s="11">
        <v>45684</v>
      </c>
      <c r="B9" s="22" t="s">
        <v>20</v>
      </c>
      <c r="C9" s="23" t="s">
        <v>21</v>
      </c>
      <c r="D9" s="14">
        <v>-9.99</v>
      </c>
      <c r="E9" s="20" t="s">
        <v>29</v>
      </c>
      <c r="F9" s="26" t="s">
        <v>23</v>
      </c>
      <c r="G9" s="27">
        <f t="shared" si="0"/>
        <v>0</v>
      </c>
      <c r="H9" s="20" t="s">
        <v>30</v>
      </c>
    </row>
    <row r="10" spans="1:8" s="18" customFormat="1" ht="16" x14ac:dyDescent="0.4">
      <c r="A10" s="11">
        <v>45684</v>
      </c>
      <c r="B10" s="22" t="s">
        <v>20</v>
      </c>
      <c r="C10" s="23" t="s">
        <v>21</v>
      </c>
      <c r="D10" s="14">
        <v>-157.06</v>
      </c>
      <c r="E10" s="20" t="s">
        <v>31</v>
      </c>
      <c r="F10" s="26" t="s">
        <v>23</v>
      </c>
      <c r="G10" s="27">
        <f t="shared" si="0"/>
        <v>0</v>
      </c>
      <c r="H10" s="20" t="s">
        <v>32</v>
      </c>
    </row>
    <row r="11" spans="1:8" s="18" customFormat="1" ht="16" x14ac:dyDescent="0.4">
      <c r="A11" s="11"/>
      <c r="B11" s="29"/>
      <c r="C11" s="13"/>
      <c r="D11" s="14"/>
      <c r="E11" s="20"/>
      <c r="F11" s="26" t="s">
        <v>23</v>
      </c>
      <c r="G11" s="27">
        <f t="shared" si="0"/>
        <v>0</v>
      </c>
      <c r="H11" s="20"/>
    </row>
    <row r="12" spans="1:8" s="18" customFormat="1" ht="16" x14ac:dyDescent="0.4">
      <c r="A12" s="11"/>
      <c r="B12" s="29"/>
      <c r="C12" s="13"/>
      <c r="D12" s="14"/>
      <c r="E12" s="20"/>
      <c r="F12" s="26" t="s">
        <v>23</v>
      </c>
      <c r="G12" s="27">
        <f t="shared" si="0"/>
        <v>0</v>
      </c>
      <c r="H12" s="3"/>
    </row>
    <row r="13" spans="1:8" s="18" customFormat="1" ht="16" x14ac:dyDescent="0.4">
      <c r="A13" s="11"/>
      <c r="B13" s="29"/>
      <c r="C13" s="13"/>
      <c r="D13" s="14"/>
      <c r="E13" s="20"/>
      <c r="F13" s="26" t="s">
        <v>23</v>
      </c>
      <c r="G13" s="27">
        <f t="shared" si="0"/>
        <v>0</v>
      </c>
      <c r="H13" s="3"/>
    </row>
    <row r="14" spans="1:8" s="18" customFormat="1" ht="16" x14ac:dyDescent="0.4">
      <c r="A14" s="11"/>
      <c r="B14" s="29"/>
      <c r="C14" s="13"/>
      <c r="D14" s="14"/>
      <c r="E14" s="20"/>
      <c r="F14" s="26" t="s">
        <v>23</v>
      </c>
      <c r="G14" s="27">
        <f t="shared" si="0"/>
        <v>0</v>
      </c>
      <c r="H14" s="20"/>
    </row>
    <row r="15" spans="1:8" s="18" customFormat="1" ht="16" x14ac:dyDescent="0.4">
      <c r="A15" s="11"/>
      <c r="B15" s="29"/>
      <c r="C15" s="13"/>
      <c r="D15" s="14"/>
      <c r="E15" s="20"/>
      <c r="F15" s="26" t="s">
        <v>23</v>
      </c>
      <c r="G15" s="27">
        <f t="shared" si="0"/>
        <v>0</v>
      </c>
      <c r="H15" s="20"/>
    </row>
    <row r="16" spans="1:8" s="18" customFormat="1" ht="16.5" thickBot="1" x14ac:dyDescent="0.45">
      <c r="A16" s="30"/>
      <c r="B16" s="31"/>
      <c r="C16" s="13"/>
      <c r="D16" s="32"/>
      <c r="E16" s="20"/>
      <c r="F16" s="26" t="s">
        <v>23</v>
      </c>
      <c r="G16" s="27">
        <f t="shared" si="0"/>
        <v>0</v>
      </c>
      <c r="H16" s="20"/>
    </row>
    <row r="17" spans="1:4" ht="24" thickBot="1" x14ac:dyDescent="0.6">
      <c r="A17" s="33" t="s">
        <v>33</v>
      </c>
      <c r="B17" s="34"/>
      <c r="C17" s="34"/>
      <c r="D17" s="35">
        <f>SUM(D6:D16)</f>
        <v>-248.82</v>
      </c>
    </row>
    <row r="18" spans="1:4" ht="15" thickBot="1" x14ac:dyDescent="0.4"/>
    <row r="19" spans="1:4" ht="24" thickBot="1" x14ac:dyDescent="0.6">
      <c r="A19" s="36" t="s">
        <v>34</v>
      </c>
      <c r="B19" s="34" t="s">
        <v>35</v>
      </c>
      <c r="C19" s="34"/>
      <c r="D19" s="37">
        <v>-248.82</v>
      </c>
    </row>
    <row r="20" spans="1:4" ht="15" thickBot="1" x14ac:dyDescent="0.4"/>
    <row r="21" spans="1:4" ht="24" thickBot="1" x14ac:dyDescent="0.6">
      <c r="A21" s="33" t="s">
        <v>36</v>
      </c>
      <c r="B21" s="34" t="s">
        <v>37</v>
      </c>
      <c r="C21" s="34"/>
      <c r="D21" s="35">
        <f>D17-D19</f>
        <v>0</v>
      </c>
    </row>
  </sheetData>
  <mergeCells count="1">
    <mergeCell ref="A1:B1"/>
  </mergeCells>
  <conditionalFormatting sqref="D21">
    <cfRule type="cellIs" dxfId="29" priority="1" operator="greaterThanOrEqual">
      <formula>0.01</formula>
    </cfRule>
    <cfRule type="cellIs" dxfId="28" priority="2" operator="lessThanOrEqual">
      <formula>-0.01</formula>
    </cfRule>
    <cfRule type="cellIs" dxfId="27" priority="3" operator="between">
      <formula>-0.01</formula>
      <formula>0.01</formula>
    </cfRule>
  </conditionalFormatting>
  <dataValidations count="1">
    <dataValidation type="textLength" operator="lessThanOrEqual" allowBlank="1" showInputMessage="1" showErrorMessage="1" sqref="E4:E1048576" xr:uid="{9AD7DAF8-1BFA-4018-82B1-C55021B976F0}">
      <formula1>28</formula1>
    </dataValidation>
  </dataValidation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F48FF-8865-41CE-A04A-69F67AA403A6}">
  <dimension ref="A1:H21"/>
  <sheetViews>
    <sheetView workbookViewId="0">
      <selection activeCell="B2" sqref="B2"/>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29.81640625" bestFit="1"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56" t="s">
        <v>0</v>
      </c>
      <c r="B1" s="56"/>
      <c r="D1" s="2" t="s">
        <v>1</v>
      </c>
    </row>
    <row r="2" spans="1:8" ht="23.5" x14ac:dyDescent="0.55000000000000004">
      <c r="A2" s="1" t="s">
        <v>2</v>
      </c>
      <c r="B2" s="3"/>
    </row>
    <row r="3" spans="1:8" ht="16" x14ac:dyDescent="0.4">
      <c r="A3" s="4" t="s">
        <v>3</v>
      </c>
      <c r="B3" s="5" t="s">
        <v>4</v>
      </c>
    </row>
    <row r="4" spans="1:8" ht="80" x14ac:dyDescent="0.4">
      <c r="A4" s="6" t="s">
        <v>5</v>
      </c>
      <c r="B4" s="6" t="s">
        <v>6</v>
      </c>
      <c r="C4" s="7" t="s">
        <v>7</v>
      </c>
      <c r="D4" s="6" t="s">
        <v>8</v>
      </c>
      <c r="E4" s="6" t="s">
        <v>9</v>
      </c>
      <c r="F4" s="8" t="s">
        <v>10</v>
      </c>
      <c r="G4" s="8" t="s">
        <v>10</v>
      </c>
      <c r="H4" s="9" t="s">
        <v>11</v>
      </c>
    </row>
    <row r="5" spans="1:8" x14ac:dyDescent="0.35">
      <c r="A5" s="10" t="s">
        <v>12</v>
      </c>
      <c r="B5" s="10" t="s">
        <v>13</v>
      </c>
      <c r="C5" s="10" t="s">
        <v>14</v>
      </c>
      <c r="D5" s="10" t="s">
        <v>15</v>
      </c>
      <c r="E5" s="10" t="s">
        <v>16</v>
      </c>
      <c r="F5" s="10" t="s">
        <v>17</v>
      </c>
      <c r="G5" s="10" t="s">
        <v>18</v>
      </c>
      <c r="H5" s="10" t="s">
        <v>19</v>
      </c>
    </row>
    <row r="6" spans="1:8" s="18" customFormat="1" ht="16" x14ac:dyDescent="0.4">
      <c r="A6" s="11">
        <v>45672</v>
      </c>
      <c r="B6" s="43" t="s">
        <v>59</v>
      </c>
      <c r="C6" s="13" t="s">
        <v>21</v>
      </c>
      <c r="D6" s="14">
        <v>43.27</v>
      </c>
      <c r="E6" s="20" t="s">
        <v>60</v>
      </c>
      <c r="F6" s="16" t="s">
        <v>23</v>
      </c>
      <c r="G6" s="17">
        <f>$B$2</f>
        <v>0</v>
      </c>
      <c r="H6" s="20" t="s">
        <v>61</v>
      </c>
    </row>
    <row r="7" spans="1:8" s="18" customFormat="1" ht="16" x14ac:dyDescent="0.4">
      <c r="A7" s="11">
        <v>45672</v>
      </c>
      <c r="B7" s="43" t="s">
        <v>62</v>
      </c>
      <c r="C7" s="13" t="s">
        <v>21</v>
      </c>
      <c r="D7" s="14">
        <v>-140.28</v>
      </c>
      <c r="E7" s="20" t="s">
        <v>63</v>
      </c>
      <c r="F7" s="16" t="s">
        <v>23</v>
      </c>
      <c r="G7" s="17">
        <f t="shared" ref="G7:G16" si="0">$B$2</f>
        <v>0</v>
      </c>
      <c r="H7" s="20" t="s">
        <v>64</v>
      </c>
    </row>
    <row r="8" spans="1:8" s="18" customFormat="1" ht="16" x14ac:dyDescent="0.4">
      <c r="A8" s="11">
        <v>45672</v>
      </c>
      <c r="B8" s="43" t="s">
        <v>59</v>
      </c>
      <c r="C8" s="13">
        <v>9</v>
      </c>
      <c r="D8" s="14">
        <v>-293.36</v>
      </c>
      <c r="E8" s="20" t="s">
        <v>65</v>
      </c>
      <c r="F8" s="16" t="s">
        <v>23</v>
      </c>
      <c r="G8" s="17">
        <f t="shared" si="0"/>
        <v>0</v>
      </c>
      <c r="H8" s="20" t="s">
        <v>66</v>
      </c>
    </row>
    <row r="9" spans="1:8" s="18" customFormat="1" ht="16" x14ac:dyDescent="0.4">
      <c r="A9" s="11">
        <v>45683</v>
      </c>
      <c r="B9" s="43" t="s">
        <v>67</v>
      </c>
      <c r="C9" s="13">
        <v>9</v>
      </c>
      <c r="D9" s="14">
        <v>-16</v>
      </c>
      <c r="E9" s="20" t="s">
        <v>68</v>
      </c>
      <c r="F9" s="16" t="s">
        <v>23</v>
      </c>
      <c r="G9" s="17">
        <f t="shared" si="0"/>
        <v>0</v>
      </c>
      <c r="H9" s="20" t="s">
        <v>69</v>
      </c>
    </row>
    <row r="10" spans="1:8" s="18" customFormat="1" ht="16" x14ac:dyDescent="0.4">
      <c r="A10" s="11">
        <v>45688</v>
      </c>
      <c r="B10" s="43" t="s">
        <v>62</v>
      </c>
      <c r="C10" s="13">
        <v>9</v>
      </c>
      <c r="D10" s="14">
        <v>-83.77</v>
      </c>
      <c r="E10" s="20" t="s">
        <v>70</v>
      </c>
      <c r="F10" s="16" t="s">
        <v>23</v>
      </c>
      <c r="G10" s="17">
        <f t="shared" si="0"/>
        <v>0</v>
      </c>
      <c r="H10" s="20" t="s">
        <v>71</v>
      </c>
    </row>
    <row r="11" spans="1:8" s="18" customFormat="1" ht="16" x14ac:dyDescent="0.4">
      <c r="A11" s="11">
        <v>45697</v>
      </c>
      <c r="B11" s="43" t="s">
        <v>67</v>
      </c>
      <c r="C11" s="13">
        <v>9</v>
      </c>
      <c r="D11" s="14">
        <v>-204</v>
      </c>
      <c r="E11" s="20" t="s">
        <v>72</v>
      </c>
      <c r="F11" s="16" t="s">
        <v>23</v>
      </c>
      <c r="G11" s="17">
        <f t="shared" si="0"/>
        <v>0</v>
      </c>
      <c r="H11" s="20" t="s">
        <v>73</v>
      </c>
    </row>
    <row r="12" spans="1:8" s="18" customFormat="1" ht="16" x14ac:dyDescent="0.4">
      <c r="A12" s="11"/>
      <c r="B12" s="29"/>
      <c r="C12" s="13"/>
      <c r="D12" s="14"/>
      <c r="E12" s="20"/>
      <c r="F12" s="16" t="s">
        <v>23</v>
      </c>
      <c r="G12" s="17">
        <f t="shared" si="0"/>
        <v>0</v>
      </c>
      <c r="H12" s="3"/>
    </row>
    <row r="13" spans="1:8" s="18" customFormat="1" ht="16" x14ac:dyDescent="0.4">
      <c r="A13" s="11"/>
      <c r="B13" s="43"/>
      <c r="C13" s="13"/>
      <c r="D13" s="14"/>
      <c r="E13" s="20"/>
      <c r="F13" s="16" t="s">
        <v>23</v>
      </c>
      <c r="G13" s="17">
        <f t="shared" si="0"/>
        <v>0</v>
      </c>
      <c r="H13" s="3"/>
    </row>
    <row r="14" spans="1:8" s="18" customFormat="1" ht="16" x14ac:dyDescent="0.4">
      <c r="A14" s="11"/>
      <c r="B14" s="29"/>
      <c r="C14" s="13"/>
      <c r="D14" s="14"/>
      <c r="E14" s="20"/>
      <c r="F14" s="16" t="s">
        <v>23</v>
      </c>
      <c r="G14" s="17">
        <f t="shared" si="0"/>
        <v>0</v>
      </c>
      <c r="H14" s="20"/>
    </row>
    <row r="15" spans="1:8" s="18" customFormat="1" ht="16" x14ac:dyDescent="0.4">
      <c r="A15" s="11"/>
      <c r="B15" s="29"/>
      <c r="C15" s="13"/>
      <c r="D15" s="14"/>
      <c r="E15" s="20"/>
      <c r="F15" s="16" t="s">
        <v>23</v>
      </c>
      <c r="G15" s="17">
        <f t="shared" si="0"/>
        <v>0</v>
      </c>
      <c r="H15" s="20"/>
    </row>
    <row r="16" spans="1:8" s="18" customFormat="1" ht="16.5" thickBot="1" x14ac:dyDescent="0.45">
      <c r="A16" s="30"/>
      <c r="B16" s="31"/>
      <c r="C16" s="13"/>
      <c r="D16" s="32"/>
      <c r="E16" s="20"/>
      <c r="F16" s="16" t="s">
        <v>23</v>
      </c>
      <c r="G16" s="17">
        <f t="shared" si="0"/>
        <v>0</v>
      </c>
      <c r="H16" s="20"/>
    </row>
    <row r="17" spans="1:4" ht="24" thickBot="1" x14ac:dyDescent="0.6">
      <c r="A17" s="33" t="s">
        <v>33</v>
      </c>
      <c r="B17" s="34"/>
      <c r="C17" s="34"/>
      <c r="D17" s="35">
        <f>SUM(D6:D16)</f>
        <v>-694.14</v>
      </c>
    </row>
    <row r="18" spans="1:4" ht="15" thickBot="1" x14ac:dyDescent="0.4"/>
    <row r="19" spans="1:4" ht="24" thickBot="1" x14ac:dyDescent="0.6">
      <c r="A19" s="36" t="s">
        <v>34</v>
      </c>
      <c r="B19" s="34" t="s">
        <v>35</v>
      </c>
      <c r="C19" s="34"/>
      <c r="D19" s="37">
        <v>-694.14</v>
      </c>
    </row>
    <row r="20" spans="1:4" ht="15" thickBot="1" x14ac:dyDescent="0.4"/>
    <row r="21" spans="1:4" ht="24" thickBot="1" x14ac:dyDescent="0.6">
      <c r="A21" s="33" t="s">
        <v>36</v>
      </c>
      <c r="B21" s="34" t="s">
        <v>37</v>
      </c>
      <c r="C21" s="34"/>
      <c r="D21" s="35">
        <f>D17-D19</f>
        <v>0</v>
      </c>
    </row>
  </sheetData>
  <mergeCells count="1">
    <mergeCell ref="A1:B1"/>
  </mergeCells>
  <conditionalFormatting sqref="D21">
    <cfRule type="cellIs" dxfId="5" priority="1" operator="greaterThanOrEqual">
      <formula>0.01</formula>
    </cfRule>
    <cfRule type="cellIs" dxfId="4" priority="2" operator="lessThanOrEqual">
      <formula>-0.01</formula>
    </cfRule>
    <cfRule type="cellIs" dxfId="3" priority="3" operator="between">
      <formula>-0.01</formula>
      <formula>0.01</formula>
    </cfRule>
  </conditionalFormatting>
  <dataValidations count="1">
    <dataValidation type="textLength" operator="lessThanOrEqual" allowBlank="1" showInputMessage="1" showErrorMessage="1" sqref="E4:E1048576" xr:uid="{5EDC7104-6E10-4078-AC21-239773F54B04}">
      <formula1>28</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Facilities</vt:lpstr>
      <vt:lpstr>Facilities2</vt:lpstr>
      <vt:lpstr>Greenspace</vt:lpstr>
      <vt:lpstr>Housing</vt:lpstr>
      <vt:lpstr>JWS</vt:lpstr>
      <vt:lpstr>JWS2</vt:lpstr>
      <vt:lpstr>Legal</vt:lpstr>
      <vt:lpstr>Parking</vt:lpstr>
      <vt:lpstr>Theatre</vt:lpstr>
      <vt:lpstr>Theatre2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Smith</dc:creator>
  <cp:lastModifiedBy>Michelle Smith</cp:lastModifiedBy>
  <dcterms:created xsi:type="dcterms:W3CDTF">2025-02-25T08:53:59Z</dcterms:created>
  <dcterms:modified xsi:type="dcterms:W3CDTF">2025-02-28T10:10:06Z</dcterms:modified>
</cp:coreProperties>
</file>