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le.Smith\Box\Purchasing cards - Barclaycard\2024-2025 Monthly Statements\Oct 24\"/>
    </mc:Choice>
  </mc:AlternateContent>
  <xr:revisionPtr revIDLastSave="0" documentId="13_ncr:1_{6C26D48B-59F5-4C7F-A250-86A222F84AF2}" xr6:coauthVersionLast="47" xr6:coauthVersionMax="47" xr10:uidLastSave="{00000000-0000-0000-0000-000000000000}"/>
  <bookViews>
    <workbookView xWindow="28680" yWindow="-120" windowWidth="29040" windowHeight="15720" xr2:uid="{5DAE20F9-8535-4BA7-A8D7-14FD7A853197}"/>
  </bookViews>
  <sheets>
    <sheet name="Civic events" sheetId="1" r:id="rId1"/>
    <sheet name="Facilities" sheetId="9" r:id="rId2"/>
    <sheet name="Greenspace" sheetId="7" r:id="rId3"/>
    <sheet name="Housing" sheetId="4" r:id="rId4"/>
    <sheet name="Housing2" sheetId="5" r:id="rId5"/>
    <sheet name="HR" sheetId="8" r:id="rId6"/>
    <sheet name="JWS" sheetId="10" r:id="rId7"/>
    <sheet name="JWS1" sheetId="11" r:id="rId8"/>
    <sheet name="JWS2" sheetId="12" r:id="rId9"/>
    <sheet name="Theatre" sheetId="3" r:id="rId10"/>
    <sheet name="Theatre2" sheetId="6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JWS!$J$1:$J$53</definedName>
    <definedName name="_xlnm._FilterDatabase" localSheetId="8" hidden="1">'JWS2'!$J$1:$J$32</definedName>
    <definedName name="ACLEAR" localSheetId="1">'[2]44_20230514'!$C$8:$C$48,'[2]44_20230514'!$C$51:$C$52,'[2]44_20230514'!$B$46,'[2]44_20230514'!$B$31:$B$34,'[2]44_20230514'!$B$24,'[2]44_20230514'!$G$24:$I$24,'[2]44_20230514'!#REF!,'[2]44_20230514'!$B$11,'[2]44_20230514'!$G$11:$I$11,'[2]44_20230514'!#REF!,'[2]44_20230514'!$G$31:$I$34,'[2]44_20230514'!$G$38:$I$38,'[2]44_20230514'!$G$46:$I$46</definedName>
    <definedName name="ACLEAR" localSheetId="2">'[2]44_20230514'!$C$8:$C$48,'[2]44_20230514'!$C$51:$C$52,'[2]44_20230514'!$B$46,'[2]44_20230514'!$B$31:$B$34,'[2]44_20230514'!$B$24,'[2]44_20230514'!$G$24:$I$24,'[2]44_20230514'!#REF!,'[2]44_20230514'!$B$11,'[2]44_20230514'!$G$11:$I$11,'[2]44_20230514'!#REF!,'[2]44_20230514'!$G$31:$I$34,'[2]44_20230514'!$G$38:$I$38,'[2]44_20230514'!$G$46:$I$46</definedName>
    <definedName name="ACLEAR" localSheetId="3">'[2]44_20230514'!$C$8:$C$48,'[2]44_20230514'!$C$51:$C$52,'[2]44_20230514'!$B$46,'[2]44_20230514'!$B$31:$B$34,'[2]44_20230514'!$B$24,'[2]44_20230514'!$G$24:$I$24,'[2]44_20230514'!#REF!,'[2]44_20230514'!$B$11,'[2]44_20230514'!$G$11:$I$11,'[2]44_20230514'!#REF!,'[2]44_20230514'!$G$31:$I$34,'[2]44_20230514'!$G$38:$I$38,'[2]44_20230514'!$G$46:$I$46</definedName>
    <definedName name="ACLEAR" localSheetId="4">'[2]44_20230514'!$C$8:$C$48,'[2]44_20230514'!$C$51:$C$52,'[2]44_20230514'!$B$46,'[2]44_20230514'!$B$31:$B$34,'[2]44_20230514'!$B$24,'[2]44_20230514'!$G$24:$I$24,'[2]44_20230514'!#REF!,'[2]44_20230514'!$B$11,'[2]44_20230514'!$G$11:$I$11,'[2]44_20230514'!#REF!,'[2]44_20230514'!$G$31:$I$34,'[2]44_20230514'!$G$38:$I$38,'[2]44_20230514'!$G$46:$I$46</definedName>
    <definedName name="ACLEAR" localSheetId="5">'[2]44_20230514'!$C$8:$C$48,'[2]44_20230514'!$C$51:$C$52,'[2]44_20230514'!$B$46,'[2]44_20230514'!$B$31:$B$34,'[2]44_20230514'!$B$24,'[2]44_20230514'!$G$24:$I$24,'[2]44_20230514'!#REF!,'[2]44_20230514'!$B$11,'[2]44_20230514'!$G$11:$I$11,'[2]44_20230514'!#REF!,'[2]44_20230514'!$G$31:$I$34,'[2]44_20230514'!$G$38:$I$38,'[2]44_20230514'!$G$46:$I$46</definedName>
    <definedName name="ACLEAR" localSheetId="6">'[2]44_20230514'!$C$8:$C$48,'[2]44_20230514'!$C$51:$C$52,'[2]44_20230514'!$B$46,'[2]44_20230514'!$B$31:$B$34,'[2]44_20230514'!$B$24,'[2]44_20230514'!$G$24:$I$24,'[2]44_20230514'!#REF!,'[2]44_20230514'!$B$11,'[2]44_20230514'!$G$11:$I$11,'[2]44_20230514'!#REF!,'[2]44_20230514'!$G$31:$I$34,'[2]44_20230514'!$G$38:$I$38,'[2]44_20230514'!$G$46:$I$46</definedName>
    <definedName name="ACLEAR" localSheetId="7">'[2]44_20230514'!$C$8:$C$48,'[2]44_20230514'!$C$51:$C$52,'[2]44_20230514'!$B$46,'[2]44_20230514'!$B$31:$B$34,'[2]44_20230514'!$B$24,'[2]44_20230514'!$G$24:$I$24,'[2]44_20230514'!#REF!,'[2]44_20230514'!$B$11,'[2]44_20230514'!$G$11:$I$11,'[2]44_20230514'!#REF!,'[2]44_20230514'!$G$31:$I$34,'[2]44_20230514'!$G$38:$I$38,'[2]44_20230514'!$G$46:$I$46</definedName>
    <definedName name="ACLEAR" localSheetId="8">'[2]44_20230514'!$C$8:$C$48,'[2]44_20230514'!$C$51:$C$52,'[2]44_20230514'!$B$46,'[2]44_20230514'!$B$31:$B$34,'[2]44_20230514'!$B$24,'[2]44_20230514'!$G$24:$I$24,'[2]44_20230514'!#REF!,'[2]44_20230514'!$B$11,'[2]44_20230514'!$G$11:$I$11,'[2]44_20230514'!#REF!,'[2]44_20230514'!$G$31:$I$34,'[2]44_20230514'!$G$38:$I$38,'[2]44_20230514'!$G$46:$I$46</definedName>
    <definedName name="ACLEAR" localSheetId="9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10">'[2]44_20230514'!$C$8:$C$48,'[2]44_20230514'!$C$51:$C$52,'[2]44_20230514'!$B$46,'[2]44_20230514'!$B$31:$B$34,'[2]44_20230514'!$B$24,'[2]44_20230514'!$G$24:$I$24,'[2]44_20230514'!#REF!,'[2]44_20230514'!$B$11,'[2]44_20230514'!$G$11:$I$11,'[2]44_20230514'!#REF!,'[2]44_20230514'!$G$31:$I$34,'[2]44_20230514'!$G$38:$I$38,'[2]44_20230514'!$G$46:$I$46</definedName>
    <definedName name="ACLEAR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combo_box_options" localSheetId="6">#REF!</definedName>
    <definedName name="combo_box_options" localSheetId="8">#REF!</definedName>
    <definedName name="combo_box_options">#REF!</definedName>
    <definedName name="FCLEAR" localSheetId="1">'[2]44_20230514'!$C$55:$C$60,'[2]44_20230514'!#REF!,'[2]44_20230514'!$G$61:$K$62,'[2]44_20230514'!$J$55:$J$57,'[2]44_20230514'!#REF!,'[2]44_20230514'!$E$46,'[2]44_20230514'!$E$38,'[2]44_20230514'!$E$31:$E$34,'[2]44_20230514'!$E$24,'[2]44_20230514'!#REF!,'[2]44_20230514'!$E$11,'[2]44_20230514'!$B$38</definedName>
    <definedName name="FCLEAR" localSheetId="2">'[2]44_20230514'!$C$55:$C$60,'[2]44_20230514'!#REF!,'[2]44_20230514'!$G$61:$K$62,'[2]44_20230514'!$J$55:$J$57,'[2]44_20230514'!#REF!,'[2]44_20230514'!$E$46,'[2]44_20230514'!$E$38,'[2]44_20230514'!$E$31:$E$34,'[2]44_20230514'!$E$24,'[2]44_20230514'!#REF!,'[2]44_20230514'!$E$11,'[2]44_20230514'!$B$38</definedName>
    <definedName name="FCLEAR" localSheetId="3">'[2]44_20230514'!$C$55:$C$60,'[2]44_20230514'!#REF!,'[2]44_20230514'!$G$61:$K$62,'[2]44_20230514'!$J$55:$J$57,'[2]44_20230514'!#REF!,'[2]44_20230514'!$E$46,'[2]44_20230514'!$E$38,'[2]44_20230514'!$E$31:$E$34,'[2]44_20230514'!$E$24,'[2]44_20230514'!#REF!,'[2]44_20230514'!$E$11,'[2]44_20230514'!$B$38</definedName>
    <definedName name="FCLEAR" localSheetId="4">'[2]44_20230514'!$C$55:$C$60,'[2]44_20230514'!#REF!,'[2]44_20230514'!$G$61:$K$62,'[2]44_20230514'!$J$55:$J$57,'[2]44_20230514'!#REF!,'[2]44_20230514'!$E$46,'[2]44_20230514'!$E$38,'[2]44_20230514'!$E$31:$E$34,'[2]44_20230514'!$E$24,'[2]44_20230514'!#REF!,'[2]44_20230514'!$E$11,'[2]44_20230514'!$B$38</definedName>
    <definedName name="FCLEAR" localSheetId="5">'[2]44_20230514'!$C$55:$C$60,'[2]44_20230514'!#REF!,'[2]44_20230514'!$G$61:$K$62,'[2]44_20230514'!$J$55:$J$57,'[2]44_20230514'!#REF!,'[2]44_20230514'!$E$46,'[2]44_20230514'!$E$38,'[2]44_20230514'!$E$31:$E$34,'[2]44_20230514'!$E$24,'[2]44_20230514'!#REF!,'[2]44_20230514'!$E$11,'[2]44_20230514'!$B$38</definedName>
    <definedName name="FCLEAR" localSheetId="6">'[2]44_20230514'!$C$55:$C$60,'[2]44_20230514'!#REF!,'[2]44_20230514'!$G$61:$K$62,'[2]44_20230514'!$J$55:$J$57,'[2]44_20230514'!#REF!,'[2]44_20230514'!$E$46,'[2]44_20230514'!$E$38,'[2]44_20230514'!$E$31:$E$34,'[2]44_20230514'!$E$24,'[2]44_20230514'!#REF!,'[2]44_20230514'!$E$11,'[2]44_20230514'!$B$38</definedName>
    <definedName name="FCLEAR" localSheetId="7">'[2]44_20230514'!$C$55:$C$60,'[2]44_20230514'!#REF!,'[2]44_20230514'!$G$61:$K$62,'[2]44_20230514'!$J$55:$J$57,'[2]44_20230514'!#REF!,'[2]44_20230514'!$E$46,'[2]44_20230514'!$E$38,'[2]44_20230514'!$E$31:$E$34,'[2]44_20230514'!$E$24,'[2]44_20230514'!#REF!,'[2]44_20230514'!$E$11,'[2]44_20230514'!$B$38</definedName>
    <definedName name="FCLEAR" localSheetId="8">'[2]44_20230514'!$C$55:$C$60,'[2]44_20230514'!#REF!,'[2]44_20230514'!$G$61:$K$62,'[2]44_20230514'!$J$55:$J$57,'[2]44_20230514'!#REF!,'[2]44_20230514'!$E$46,'[2]44_20230514'!$E$38,'[2]44_20230514'!$E$31:$E$34,'[2]44_20230514'!$E$24,'[2]44_20230514'!#REF!,'[2]44_20230514'!$E$11,'[2]44_20230514'!$B$38</definedName>
    <definedName name="FCLEAR" localSheetId="9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10">'[2]44_20230514'!$C$55:$C$60,'[2]44_20230514'!#REF!,'[2]44_20230514'!$G$61:$K$62,'[2]44_20230514'!$J$55:$J$57,'[2]44_20230514'!#REF!,'[2]44_20230514'!$E$46,'[2]44_20230514'!$E$38,'[2]44_20230514'!$E$31:$E$34,'[2]44_20230514'!$E$24,'[2]44_20230514'!#REF!,'[2]44_20230514'!$E$11,'[2]44_20230514'!$B$38</definedName>
    <definedName name="FCLEAR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TEMP_VAT_RATE" localSheetId="6">#REF!</definedName>
    <definedName name="TEMP_VAT_RATE" localSheetId="8">#REF!</definedName>
    <definedName name="TEMP_VAT_RATE">#REF!</definedName>
    <definedName name="VAT_RATES" localSheetId="6">#REF!</definedName>
    <definedName name="VAT_RATES" localSheetId="8">#REF!</definedName>
    <definedName name="VAT_RAT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2" l="1"/>
  <c r="G30" i="12" s="1"/>
  <c r="E21" i="11" l="1"/>
  <c r="F29" i="11" s="1"/>
  <c r="F43" i="10"/>
  <c r="G51" i="10" s="1"/>
  <c r="F35" i="9"/>
  <c r="G43" i="9" s="1"/>
  <c r="F11" i="8"/>
  <c r="G19" i="8" s="1"/>
  <c r="F20" i="7"/>
  <c r="G28" i="7" s="1"/>
  <c r="F21" i="6"/>
  <c r="G29" i="6" s="1"/>
  <c r="G29" i="5"/>
  <c r="F21" i="5"/>
  <c r="F21" i="4"/>
  <c r="G29" i="4" s="1"/>
  <c r="G29" i="3"/>
  <c r="F21" i="3"/>
  <c r="F20" i="1"/>
  <c r="G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tc={9812735A-295D-453F-B37B-B4F296F82781}</author>
    <author>tc={5A40BF0B-C043-4D80-A3C7-CE78EC77CC4D}</author>
    <author>tc={5E51D484-268B-4A0B-B30B-5A3F055ADE6C}</author>
    <author>tc={31D0E7A9-38C2-418B-B4ED-8B40BF2D8DD7}</author>
  </authors>
  <commentList>
    <comment ref="C4" authorId="0" shapeId="0" xr:uid="{9812735A-295D-453F-B37B-B4F296F82781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5A40BF0B-C043-4D80-A3C7-CE78EC77CC4D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5E51D484-268B-4A0B-B30B-5A3F055ADE6C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  <comment ref="G8" authorId="3" shapeId="0" xr:uid="{31D0E7A9-38C2-418B-B4ED-8B40BF2D8DD7}">
      <text>
        <t>[Threaded comment]
Your version of Excel allows you to read this threaded comment; however, any edits to it will get removed if the file is opened in a newer version of Excel. Learn more: https://go.microsoft.com/fwlink/?linkid=870924
Comment:
    Await VAT receipt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tc={A7DDBE75-17E1-4D1E-B88C-65C7676649EB}</author>
    <author>tc={DD19852C-8BDB-4C33-8CDD-CD4EB68E3D2F}</author>
    <author>tc={5996B80C-D689-4B2F-80EC-1263218AE782}</author>
  </authors>
  <commentList>
    <comment ref="C4" authorId="0" shapeId="0" xr:uid="{A7DDBE75-17E1-4D1E-B88C-65C7676649EB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DD19852C-8BDB-4C33-8CDD-CD4EB68E3D2F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5996B80C-D689-4B2F-80EC-1263218AE782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tc={4EB30FC6-6A07-4B2C-9E8A-719EA99DD1FC}</author>
    <author>tc={BE65A539-7048-4AA3-8EB2-EA2D299EAFB4}</author>
    <author>tc={FBAB776D-B4DE-42F3-A3FD-1016E3B60A82}</author>
    <author>tc={5CAB7271-3F94-4CDD-B463-8EA6C3D17FC6}</author>
  </authors>
  <commentList>
    <comment ref="C4" authorId="0" shapeId="0" xr:uid="{4EB30FC6-6A07-4B2C-9E8A-719EA99DD1FC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BE65A539-7048-4AA3-8EB2-EA2D299EAFB4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FBAB776D-B4DE-42F3-A3FD-1016E3B60A82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  <comment ref="G8" authorId="3" shapeId="0" xr:uid="{5CAB7271-3F94-4CDD-B463-8EA6C3D17FC6}">
      <text>
        <t>[Threaded comment]
Your version of Excel allows you to read this threaded comment; however, any edits to it will get removed if the file is opened in a newer version of Excel. Learn more: https://go.microsoft.com/fwlink/?linkid=870924
Comment:
    Asked Mark C re valid vat invoice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tc={E92D624C-013B-476E-8DE9-D235A4B5C4EF}</author>
    <author>tc={6E4B6C22-89F7-49B4-A4C9-77348FDCAA70}</author>
    <author>tc={59A5424D-3279-4437-A9AF-C87ACB7416EA}</author>
  </authors>
  <commentList>
    <comment ref="C4" authorId="0" shapeId="0" xr:uid="{E92D624C-013B-476E-8DE9-D235A4B5C4EF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6E4B6C22-89F7-49B4-A4C9-77348FDCAA70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59A5424D-3279-4437-A9AF-C87ACB7416EA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tc={945A7E3B-3DDF-44AB-BBBB-1754A703B8FC}</author>
    <author>tc={CD281FC6-D19E-4F7F-B737-973686E02606}</author>
    <author>tc={F709A9B6-AEF4-46A6-BD69-6C4C7B2521FF}</author>
  </authors>
  <commentList>
    <comment ref="C4" authorId="0" shapeId="0" xr:uid="{945A7E3B-3DDF-44AB-BBBB-1754A703B8FC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CD281FC6-D19E-4F7F-B737-973686E02606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F709A9B6-AEF4-46A6-BD69-6C4C7B2521FF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tc={2B1858B0-1805-453E-81FA-F1ED64C25C34}</author>
    <author>tc={7E7328A3-739D-40E8-ABED-C2492B50E024}</author>
    <author>tc={B2C851F4-3756-4465-9205-AEA725CCCED0}</author>
  </authors>
  <commentList>
    <comment ref="C4" authorId="0" shapeId="0" xr:uid="{2B1858B0-1805-453E-81FA-F1ED64C25C34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7E7328A3-739D-40E8-ABED-C2492B50E024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B2C851F4-3756-4465-9205-AEA725CCCED0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tc={89EC0D56-5EED-40DC-9DCB-5F0105FA62A6}</author>
    <author>tc={B4F20BCD-078E-43DE-9998-569934267FCC}</author>
    <author>tc={CACF28C5-F647-4FAA-B059-6B11E5C318E9}</author>
  </authors>
  <commentList>
    <comment ref="C4" authorId="0" shapeId="0" xr:uid="{89EC0D56-5EED-40DC-9DCB-5F0105FA62A6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B4F20BCD-078E-43DE-9998-569934267FCC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CACF28C5-F647-4FAA-B059-6B11E5C318E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tc={3754637F-F945-45D7-A48D-79DA34FD2FAA}</author>
    <author>tc={BD15FD86-C564-4B93-9408-3A31441008D6}</author>
    <author>tc={7A378A25-9C7D-4CD7-BEEB-390746DE43D0}</author>
  </authors>
  <commentList>
    <comment ref="C4" authorId="0" shapeId="0" xr:uid="{3754637F-F945-45D7-A48D-79DA34FD2FAA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BD15FD86-C564-4B93-9408-3A31441008D6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7A378A25-9C7D-4CD7-BEEB-390746DE43D0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tc={A264F3E1-9D76-46B3-888A-3EF1AA631F2C}</author>
    <author>tc={05589BAF-FB15-4F58-9134-7EB3D62CA732}</author>
    <author>tc={6FF6659F-D6BB-4D39-AD63-30CC723DF53A}</author>
    <author>tc={2481450E-B841-44B6-8A88-952E7EA822D9}</author>
  </authors>
  <commentList>
    <comment ref="C4" authorId="0" shapeId="0" xr:uid="{A264F3E1-9D76-46B3-888A-3EF1AA631F2C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05589BAF-FB15-4F58-9134-7EB3D62CA732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D5" authorId="2" shapeId="0" xr:uid="{6FF6659F-D6BB-4D39-AD63-30CC723DF53A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can the lines that include two ledger codes be split according to the amounts listed. Please email me directly if you need any further information.</t>
      </text>
    </comment>
    <comment ref="J5" authorId="3" shapeId="0" xr:uid="{2481450E-B841-44B6-8A88-952E7EA822D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tc={8A74207A-3652-4272-8FF3-077F78C0010F}</author>
  </authors>
  <commentList>
    <comment ref="I5" authorId="0" shapeId="0" xr:uid="{8A74207A-3652-4272-8FF3-077F78C0010F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tc={715B1BCE-1620-4E71-B257-22FC9364E2FF}</author>
    <author>tc={CB6B8A4C-6F06-46F2-BB18-FA1A96AB5FB1}</author>
    <author>tc={43CF839F-661A-4C28-B377-3E40BC69F9FC}</author>
  </authors>
  <commentList>
    <comment ref="C4" authorId="0" shapeId="0" xr:uid="{715B1BCE-1620-4E71-B257-22FC9364E2FF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CB6B8A4C-6F06-46F2-BB18-FA1A96AB5FB1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43CF839F-661A-4C28-B377-3E40BC69F9FC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sharedStrings.xml><?xml version="1.0" encoding="utf-8"?>
<sst xmlns="http://schemas.openxmlformats.org/spreadsheetml/2006/main" count="1082" uniqueCount="196">
  <si>
    <t>BARCLAYCARD SUBMISSION</t>
  </si>
  <si>
    <t>Cardholder to complete all fields in green</t>
  </si>
  <si>
    <t>Journal Lines</t>
  </si>
  <si>
    <t>Enter full ledger code with components of code separated by a "/" e.g. 200/4401/20005</t>
  </si>
  <si>
    <t>Enter the gross amounts (negative figures)</t>
  </si>
  <si>
    <t>Select the appropriate vat code</t>
  </si>
  <si>
    <t>Enter "CC" followed by description of the expenditure &amp; supplier separated by a "/"</t>
  </si>
  <si>
    <t>Cardholder name</t>
  </si>
  <si>
    <t>Ledger Code</t>
  </si>
  <si>
    <t>Fund</t>
  </si>
  <si>
    <t>Gross Amount</t>
  </si>
  <si>
    <t>VAT Code</t>
  </si>
  <si>
    <t>Vat Amount</t>
  </si>
  <si>
    <t>Reference</t>
  </si>
  <si>
    <t>Narrative</t>
  </si>
  <si>
    <t>Z</t>
  </si>
  <si>
    <t>MJC</t>
  </si>
  <si>
    <t>Statement Period (12th - 11th each month):</t>
  </si>
  <si>
    <t>S</t>
  </si>
  <si>
    <t>O</t>
  </si>
  <si>
    <t>TOTAL</t>
  </si>
  <si>
    <t>System Lines</t>
  </si>
  <si>
    <t>Enter Statement date (11th of each month)</t>
  </si>
  <si>
    <t>Enter Total Amount of all transactions as per Statement (negative figure)</t>
  </si>
  <si>
    <t>Enter "BCARD COMMERCIAL" followed by "/" Cardholder name</t>
  </si>
  <si>
    <t>System Source Code</t>
  </si>
  <si>
    <t>Statement Date</t>
  </si>
  <si>
    <t>Fund Code</t>
  </si>
  <si>
    <t>Amount</t>
  </si>
  <si>
    <t>VAT Amount</t>
  </si>
  <si>
    <t>Match Desc1</t>
  </si>
  <si>
    <t>Total spend per Statement</t>
  </si>
  <si>
    <t>sys010</t>
  </si>
  <si>
    <t>DIFFERENCE</t>
  </si>
  <si>
    <t>Please make sure that the difference is £0.00</t>
  </si>
  <si>
    <t>E</t>
  </si>
  <si>
    <t>Transaction date (per statement)</t>
  </si>
  <si>
    <t>12/5/24 to 11/6/24</t>
  </si>
  <si>
    <t>CC /Poppy Wreaths for Remembrance Sunday/SP RBL Poppy Appeal</t>
  </si>
  <si>
    <t>CC/Floral Stands for Council Chamber/Whittingtons</t>
  </si>
  <si>
    <t>448/4020</t>
  </si>
  <si>
    <t>Civic events</t>
  </si>
  <si>
    <t>BCARD COMMERCIAL /</t>
  </si>
  <si>
    <t>Don’t update</t>
  </si>
  <si>
    <t>Enter the gross amounts as NEGATIVE FIGURES (Please don't change format of cell)</t>
  </si>
  <si>
    <t>12.09.24</t>
  </si>
  <si>
    <t>110/2001</t>
  </si>
  <si>
    <t>CC Decorating Supplies / B&amp;M</t>
  </si>
  <si>
    <t>CC Decorating Supplies / Robert Dyas</t>
  </si>
  <si>
    <t>12/09/2024-11/10/2024</t>
  </si>
  <si>
    <t>17.09.24</t>
  </si>
  <si>
    <t>114/4403</t>
  </si>
  <si>
    <t>CC Pantomime Costumes / Surrey Arts Wardrobe</t>
  </si>
  <si>
    <t>22.09.24</t>
  </si>
  <si>
    <t>CC Pantomime Costumes / Amazon</t>
  </si>
  <si>
    <t>24.09.24</t>
  </si>
  <si>
    <t>26.09.24</t>
  </si>
  <si>
    <t>119/2001</t>
  </si>
  <si>
    <t>CC WindowFasteners / Door Furniture Direct</t>
  </si>
  <si>
    <t>CC PAT Tester Calibration / First Stop Safety</t>
  </si>
  <si>
    <t>02.10.24</t>
  </si>
  <si>
    <t>110/4020</t>
  </si>
  <si>
    <t>CC Mirrors / Ikea</t>
  </si>
  <si>
    <t>114/4009/SCENE</t>
  </si>
  <si>
    <t>CC Pantomime Set Supplies / Ikea</t>
  </si>
  <si>
    <t>03.10.24</t>
  </si>
  <si>
    <t>114/4402</t>
  </si>
  <si>
    <t>CC Performer Accommodation / Travelodge</t>
  </si>
  <si>
    <t>07.10.24</t>
  </si>
  <si>
    <t>110/4310</t>
  </si>
  <si>
    <t>CC Donations / Ecologi</t>
  </si>
  <si>
    <t>Enter Total Amount of all transactions as per Statement as NEGATIVE FIGURE (don't change format of cell)</t>
  </si>
  <si>
    <t>Theatre</t>
  </si>
  <si>
    <t xml:space="preserve">BCARD COMMERCIAL / </t>
  </si>
  <si>
    <t>Housing</t>
  </si>
  <si>
    <t>370/2120/37011</t>
  </si>
  <si>
    <t xml:space="preserve">CC / Interim Accommodation Placement / Travelodge </t>
  </si>
  <si>
    <t>12.09.24-11.10.24</t>
  </si>
  <si>
    <t>370/4020/37030</t>
  </si>
  <si>
    <t>CC/ key cut for new resident / timpsons</t>
  </si>
  <si>
    <t>CC/ coffee with prospective new resident at waitrose café / waitrose</t>
  </si>
  <si>
    <t>12/09/2024 - 11/10/2024</t>
  </si>
  <si>
    <t>490/4201</t>
  </si>
  <si>
    <t>CC / Museum / Amazon</t>
  </si>
  <si>
    <t>110/4001</t>
  </si>
  <si>
    <t>CC / Label tape / Amazon</t>
  </si>
  <si>
    <t>CC / Fire Extinguishers / Fire Safety Equipment</t>
  </si>
  <si>
    <t>110/4400/FRONT</t>
  </si>
  <si>
    <t>CC / Spotify Monthly Subscription / Spotify</t>
  </si>
  <si>
    <t>516/4001</t>
  </si>
  <si>
    <t>CC / Tools and Equipment for Vols/Spaldings</t>
  </si>
  <si>
    <t>19.09.24</t>
  </si>
  <si>
    <t>528/4102</t>
  </si>
  <si>
    <t>CC/Safety Boots/Screwfix</t>
  </si>
  <si>
    <t>CC/Work Gloves/Screwfix</t>
  </si>
  <si>
    <t>23.09.24</t>
  </si>
  <si>
    <t>CC/Work Trousers/Screwfix</t>
  </si>
  <si>
    <t>CC/Safety Helmets/ DD Hire</t>
  </si>
  <si>
    <t>C20/9801/C2065</t>
  </si>
  <si>
    <t>CC/ Hoses and fittings for Bowser/B and Q</t>
  </si>
  <si>
    <t>CC/Work Trousers/Decathlon</t>
  </si>
  <si>
    <t>27.09.24</t>
  </si>
  <si>
    <t>CC/Saftey Boots/HM Supplies</t>
  </si>
  <si>
    <t>521/3030/00892</t>
  </si>
  <si>
    <t>CC/Course Book/Waterstones</t>
  </si>
  <si>
    <t>09.10.24</t>
  </si>
  <si>
    <t>510/3001/00510</t>
  </si>
  <si>
    <t>CC/MOT/Warrens</t>
  </si>
  <si>
    <t>CC/Service/Warrens</t>
  </si>
  <si>
    <t>10.10.24</t>
  </si>
  <si>
    <t>Greenspace</t>
  </si>
  <si>
    <t>473/4020/47301</t>
  </si>
  <si>
    <t>Facebook Advertising</t>
  </si>
  <si>
    <t>12/09/2024 to 11/10/2024</t>
  </si>
  <si>
    <t>HR</t>
  </si>
  <si>
    <t>252/4209</t>
  </si>
  <si>
    <t>CC/HMCTSMOJ Fees for Mytstrou Injunction/HMCTS</t>
  </si>
  <si>
    <t>205/4209</t>
  </si>
  <si>
    <t>11/09/2024-12/10/2024</t>
  </si>
  <si>
    <t>130/4209</t>
  </si>
  <si>
    <t>CC/Weather Strip for front door at Connaught Court/Amazon</t>
  </si>
  <si>
    <t>196/2122</t>
  </si>
  <si>
    <t xml:space="preserve">CC/Van Hire to relocate furniture/Kelly Van Hire </t>
  </si>
  <si>
    <t>570/2001</t>
  </si>
  <si>
    <t>CC/Tarmac to fill holes in car park/ Amazon</t>
  </si>
  <si>
    <t>CC/5x Fire Signs/Safety Signs for Less</t>
  </si>
  <si>
    <t>CC/HMCTSMOJ Fees for Mytstrou Injunction/HMCTS - REFUND</t>
  </si>
  <si>
    <t>103/4020</t>
  </si>
  <si>
    <t xml:space="preserve">CC/Mailchimp Order/Mailchimp </t>
  </si>
  <si>
    <t>570/2009</t>
  </si>
  <si>
    <t>CC/Filters for AHU/Filters Direct</t>
  </si>
  <si>
    <t>CC/LED Bulbs/ Light in the box</t>
  </si>
  <si>
    <t>CC/6x LED round panel lights/ Lampshoponline</t>
  </si>
  <si>
    <t>527/4001</t>
  </si>
  <si>
    <t>CC/Replacement Defib pads/Defib Store</t>
  </si>
  <si>
    <t>Facilities</t>
  </si>
  <si>
    <t>595/4200/59510</t>
  </si>
  <si>
    <t>CC/ OYI Food waste reduction / Google JWS</t>
  </si>
  <si>
    <t>611/4200/61106</t>
  </si>
  <si>
    <t>CC/ OYI Other (£71.72) &amp; Food waste reduction (£178) / Facebook SEP</t>
  </si>
  <si>
    <t>10/08/2024 - 10/09/2024</t>
  </si>
  <si>
    <t>611/4200/61111</t>
  </si>
  <si>
    <t>CC/ Monthly subscription / iStock</t>
  </si>
  <si>
    <t>CC/ OYI Food waste reduction / Facebook SEP</t>
  </si>
  <si>
    <t>611/4200/61106 (£451.74)</t>
  </si>
  <si>
    <t>CC/ OYI Food waste reduction (£451.74) &amp; Service guides (£48.26) / Google SEP</t>
  </si>
  <si>
    <t>611/4200/61109 (£48.26)</t>
  </si>
  <si>
    <t>CC/ OYI Other (£40.09) &amp; Food waste reduction (£209.91) / Facebook SEP</t>
  </si>
  <si>
    <t>CC/ OYI Other (£49.88) &amp; Food waste reduction (£200.12) / Facebook SEP</t>
  </si>
  <si>
    <t>611/4200/61106 (£443.29)</t>
  </si>
  <si>
    <t>CC/ OYI Food waste reduction (£443.29) &amp; Service guides (£56.71) / Google SEP</t>
  </si>
  <si>
    <t>611/4200/61109 (£56.71)</t>
  </si>
  <si>
    <t>611/4200/61106 (£422.7)</t>
  </si>
  <si>
    <t>CC/ OYI Food waste reduction (£422.7) &amp; Service guides (£77.30) / Google SEP</t>
  </si>
  <si>
    <t>611/4200/61109 (£77.30)</t>
  </si>
  <si>
    <t xml:space="preserve">611/4200/61106 </t>
  </si>
  <si>
    <t>CC/ OYI Other (£60.03) &amp; Food waste reduction (£187.47) / Facebook SEP</t>
  </si>
  <si>
    <t>CC/ OYI Other / Facebook JCA</t>
  </si>
  <si>
    <t>CC/ OYI Other (£109.53) &amp; Food waste reduction (£140.11) / Facebook SEP</t>
  </si>
  <si>
    <t>611/4200/61106 (£447.25)</t>
  </si>
  <si>
    <t>CC/ OYI Food waste reduction (£447.25) &amp; Service guides (£52.75) / Google SEP</t>
  </si>
  <si>
    <t>611/4200/61109 (£52.75)</t>
  </si>
  <si>
    <t>CC/ OYI Other (£112.24) &amp; Food waste reduction (£137.76) / Facebook SEP</t>
  </si>
  <si>
    <t>611/4200/61106 (£443.66)</t>
  </si>
  <si>
    <t>CC/ OYI Food waste reduction (£443.66) &amp; Service guides (£122.48) / Google SEP</t>
  </si>
  <si>
    <t>611/4200/61109 (£122.48)</t>
  </si>
  <si>
    <t>CC/ OYI Other (£27.37) &amp; Food waste reduction (£54.60) / Facebook SEP</t>
  </si>
  <si>
    <t>CC / OYI Food waste reduction / Spotify SEP</t>
  </si>
  <si>
    <t>611/4200/61106 (£408.88)</t>
  </si>
  <si>
    <t>CC/ OYI Food waste reduction (£408.88) &amp; Service guides (£91.12) / Google SEP</t>
  </si>
  <si>
    <t>611/4200/61109  (£91.12)</t>
  </si>
  <si>
    <t>611/4200/61106 (£414.38)</t>
  </si>
  <si>
    <t>CC/ OYI Food waste reduction (£414.38) &amp; Service guides (£85.62) / Google SEP</t>
  </si>
  <si>
    <t>611/4200/61109 (£85.62)</t>
  </si>
  <si>
    <t xml:space="preserve">595/1105 </t>
  </si>
  <si>
    <t>CC/ Projects Officer Job ad / LinkedIn</t>
  </si>
  <si>
    <t>611/4200/61106 (£434.10)</t>
  </si>
  <si>
    <t>CC/ OYI Food waste reduction (£434.10) &amp; Service guides (£65.90) / Google SEP</t>
  </si>
  <si>
    <t>611/4200/61109 (£65.90)</t>
  </si>
  <si>
    <t>JWS</t>
  </si>
  <si>
    <t>Enter the gross amount</t>
  </si>
  <si>
    <t>611/4014/61120</t>
  </si>
  <si>
    <t>CC/Planning application fee/PortalplanQuest Ltd</t>
  </si>
  <si>
    <t>CC/Service charge/PortalplanQuest Ltd</t>
  </si>
  <si>
    <t>Enter Total Amount of all transactions as per Statement</t>
  </si>
  <si>
    <t>595/4257</t>
  </si>
  <si>
    <t>CC / First Aid Kit for Stephanie / Amazon</t>
  </si>
  <si>
    <t>595/3025</t>
  </si>
  <si>
    <t>CC / Parking receipt for Full Team meeting - Tracy / Elmbridge BC</t>
  </si>
  <si>
    <t>595/4212</t>
  </si>
  <si>
    <t>CC / 2x Samsung A22 White / Amazon</t>
  </si>
  <si>
    <t>CC / Refund for 2x Samsung A22 White / Amazon</t>
  </si>
  <si>
    <t>595/1105</t>
  </si>
  <si>
    <t>CC / Advertisement for Assistant Operations Officer (East) / Indeed</t>
  </si>
  <si>
    <t>595/4001</t>
  </si>
  <si>
    <t>CC / In-Ear Headphones for Stephanie / Amazon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</si>
</sst>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 ;\-#,##0.00\ "/>
    <numFmt numFmtId="165" formatCode="#,##0.00_ ;[Red]\-#,##0.00\ "/>
    <numFmt numFmtId="166" formatCode="0.00_ ;[Red]\-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1"/>
      <color rgb="FF263692"/>
      <name val="Arial"/>
      <family val="2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name val="Arial"/>
      <family val="2"/>
    </font>
    <font>
      <b/>
      <sz val="12.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3" borderId="0" xfId="0" applyFill="1"/>
    <xf numFmtId="0" fontId="0" fillId="3" borderId="0" xfId="0" quotePrefix="1" applyFill="1" applyAlignment="1">
      <alignment horizontal="right"/>
    </xf>
    <xf numFmtId="0" fontId="0" fillId="4" borderId="0" xfId="0" applyFill="1"/>
    <xf numFmtId="0" fontId="6" fillId="0" borderId="1" xfId="0" applyFont="1" applyBorder="1"/>
    <xf numFmtId="14" fontId="0" fillId="4" borderId="0" xfId="0" applyNumberFormat="1" applyFill="1"/>
    <xf numFmtId="0" fontId="0" fillId="6" borderId="0" xfId="0" applyFill="1"/>
    <xf numFmtId="0" fontId="7" fillId="0" borderId="0" xfId="0" applyFont="1"/>
    <xf numFmtId="0" fontId="8" fillId="0" borderId="0" xfId="0" applyFont="1"/>
    <xf numFmtId="0" fontId="2" fillId="0" borderId="0" xfId="0" applyFont="1"/>
    <xf numFmtId="0" fontId="5" fillId="5" borderId="0" xfId="0" applyFont="1" applyFill="1"/>
    <xf numFmtId="0" fontId="9" fillId="0" borderId="1" xfId="0" applyFont="1" applyBorder="1"/>
    <xf numFmtId="0" fontId="8" fillId="0" borderId="0" xfId="0" applyFont="1" applyAlignment="1">
      <alignment wrapText="1"/>
    </xf>
    <xf numFmtId="43" fontId="0" fillId="6" borderId="0" xfId="0" applyNumberFormat="1" applyFill="1"/>
    <xf numFmtId="0" fontId="3" fillId="0" borderId="0" xfId="0" applyFont="1" applyAlignment="1">
      <alignment horizontal="left" vertical="center"/>
    </xf>
    <xf numFmtId="0" fontId="10" fillId="0" borderId="0" xfId="0" applyFont="1"/>
    <xf numFmtId="0" fontId="0" fillId="4" borderId="0" xfId="0" applyFill="1" applyAlignment="1">
      <alignment horizontal="left"/>
    </xf>
    <xf numFmtId="164" fontId="0" fillId="0" borderId="0" xfId="0" applyNumberFormat="1"/>
    <xf numFmtId="0" fontId="2" fillId="5" borderId="2" xfId="0" applyFont="1" applyFill="1" applyBorder="1" applyAlignment="1">
      <alignment horizontal="right"/>
    </xf>
    <xf numFmtId="0" fontId="2" fillId="5" borderId="3" xfId="0" applyFont="1" applyFill="1" applyBorder="1"/>
    <xf numFmtId="49" fontId="0" fillId="4" borderId="4" xfId="1" quotePrefix="1" applyNumberFormat="1" applyFont="1" applyFill="1" applyBorder="1"/>
    <xf numFmtId="0" fontId="0" fillId="3" borderId="4" xfId="0" applyFill="1" applyBorder="1"/>
    <xf numFmtId="164" fontId="0" fillId="4" borderId="4" xfId="1" applyNumberFormat="1" applyFont="1" applyFill="1" applyBorder="1"/>
    <xf numFmtId="43" fontId="0" fillId="4" borderId="4" xfId="1" applyFont="1" applyFill="1" applyBorder="1"/>
    <xf numFmtId="43" fontId="0" fillId="3" borderId="4" xfId="1" applyFont="1" applyFill="1" applyBorder="1"/>
    <xf numFmtId="0" fontId="0" fillId="4" borderId="4" xfId="0" applyFill="1" applyBorder="1"/>
    <xf numFmtId="43" fontId="2" fillId="4" borderId="4" xfId="1" applyFont="1" applyFill="1" applyBorder="1"/>
    <xf numFmtId="43" fontId="1" fillId="4" borderId="4" xfId="1" applyFont="1" applyFill="1" applyBorder="1"/>
    <xf numFmtId="14" fontId="1" fillId="4" borderId="4" xfId="1" applyNumberFormat="1" applyFont="1" applyFill="1" applyBorder="1"/>
    <xf numFmtId="14" fontId="0" fillId="4" borderId="4" xfId="0" applyNumberFormat="1" applyFill="1" applyBorder="1"/>
    <xf numFmtId="165" fontId="12" fillId="4" borderId="4" xfId="1" applyNumberFormat="1" applyFont="1" applyFill="1" applyBorder="1"/>
    <xf numFmtId="165" fontId="0" fillId="4" borderId="4" xfId="1" applyNumberFormat="1" applyFont="1" applyFill="1" applyBorder="1"/>
    <xf numFmtId="0" fontId="0" fillId="4" borderId="4" xfId="1" quotePrefix="1" applyNumberFormat="1" applyFont="1" applyFill="1" applyBorder="1"/>
    <xf numFmtId="43" fontId="0" fillId="4" borderId="4" xfId="1" quotePrefix="1" applyFont="1" applyFill="1" applyBorder="1"/>
    <xf numFmtId="165" fontId="0" fillId="4" borderId="0" xfId="0" applyNumberFormat="1" applyFill="1"/>
    <xf numFmtId="43" fontId="12" fillId="6" borderId="4" xfId="1" applyFont="1" applyFill="1" applyBorder="1"/>
    <xf numFmtId="43" fontId="0" fillId="7" borderId="4" xfId="1" applyFont="1" applyFill="1" applyBorder="1"/>
    <xf numFmtId="165" fontId="2" fillId="5" borderId="3" xfId="0" applyNumberFormat="1" applyFont="1" applyFill="1" applyBorder="1"/>
    <xf numFmtId="0" fontId="11" fillId="4" borderId="0" xfId="0" applyFont="1" applyFill="1"/>
    <xf numFmtId="43" fontId="0" fillId="8" borderId="4" xfId="1" applyFont="1" applyFill="1" applyBorder="1"/>
    <xf numFmtId="0" fontId="5" fillId="5" borderId="0" xfId="0" applyFont="1" applyFill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4" borderId="0" xfId="0" applyFill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49" fontId="0" fillId="4" borderId="0" xfId="1" quotePrefix="1" applyNumberFormat="1" applyFont="1" applyFill="1"/>
    <xf numFmtId="166" fontId="0" fillId="4" borderId="0" xfId="1" applyNumberFormat="1" applyFont="1" applyFill="1"/>
    <xf numFmtId="43" fontId="0" fillId="4" borderId="0" xfId="1" applyFont="1" applyFill="1"/>
    <xf numFmtId="43" fontId="0" fillId="4" borderId="0" xfId="1" quotePrefix="1" applyFont="1" applyFill="1"/>
    <xf numFmtId="43" fontId="2" fillId="4" borderId="0" xfId="1" applyFont="1" applyFill="1"/>
    <xf numFmtId="0" fontId="2" fillId="5" borderId="5" xfId="0" applyFont="1" applyFill="1" applyBorder="1" applyAlignment="1">
      <alignment horizontal="right"/>
    </xf>
    <xf numFmtId="0" fontId="2" fillId="5" borderId="6" xfId="0" applyFont="1" applyFill="1" applyBorder="1"/>
    <xf numFmtId="166" fontId="0" fillId="4" borderId="0" xfId="0" applyNumberFormat="1" applyFill="1"/>
    <xf numFmtId="166" fontId="0" fillId="0" borderId="0" xfId="0" applyNumberFormat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gdalenan\Box\Transactions\Civica%20System\Cash%20Management%20Module\UAT\Theatre%20Returns%20-%20System%20Transaction%20copy%20paste%20template.xlsm" TargetMode="External"/><Relationship Id="rId1" Type="http://schemas.openxmlformats.org/officeDocument/2006/relationships/externalLinkPath" Target="https://surreyheath365-my.sharepoint.com/Users/magdalenan/Box/Transactions/Civica%20System/Cash%20Management%20Module/UAT/Theatre%20Returns%20-%20System%20Transaction%20copy%20paste%20template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gdalenan\Box\Transactions\Civica%20System\Cash%20Management%20Module\UAT\Theatre%20Returns%20-%20System%20Transaction%20copy%20paste%20template.xlsm" TargetMode="External"/><Relationship Id="rId1" Type="http://schemas.openxmlformats.org/officeDocument/2006/relationships/externalLinkPath" Target="/Users/magdalenan/Box/Transactions/Civica%20System/Cash%20Management%20Module/UAT/Theatre%20Returns%20-%20System%20Transaction%20copy%20paste%20template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chelle.Smith\Box\Purchasing%20cards%20-%20Barclaycard\2024-2025%20Monthly%20Statements\JWS%20Cards%2024-25\Oct%2024\E%20Kiernan%20-%20Oct%2024\Barclaycard%20return%20-%20October%2024.xlsx" TargetMode="External"/><Relationship Id="rId1" Type="http://schemas.openxmlformats.org/officeDocument/2006/relationships/externalLinkPath" Target="/Users/Michelle.Smith/Box/Purchasing%20cards%20-%20Barclaycard/2024-2025%20Monthly%20Statements/JWS%20Cards%2024-25/Oct%2024/E%20Kiernan%20-%20Oct%2024/Barclaycard%20return%20-%20October%20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chelle.Smith\Box\Purchasing%20cards%20-%20Barclaycard\2024-2025%20Monthly%20Statements\JWS%20Cards%2024-25\Oct%2024\T%20Yeung%20-%20Oct%2024\Barclaycard%20return%20October%2024.xlsx" TargetMode="External"/><Relationship Id="rId1" Type="http://schemas.openxmlformats.org/officeDocument/2006/relationships/externalLinkPath" Target="/Users/Michelle.Smith/Box/Purchasing%20cards%20-%20Barclaycard/2024-2025%20Monthly%20Statements/JWS%20Cards%2024-25/Oct%2024/T%20Yeung%20-%20Oct%2024/Barclaycard%20return%20October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s Tran Template"/>
      <sheetName val="44_20230514"/>
      <sheetName val="Sys_tran_44"/>
      <sheetName val="45_20230515"/>
      <sheetName val="Sys_tran_45"/>
    </sheetNames>
    <sheetDataSet>
      <sheetData sheetId="0"/>
      <sheetData sheetId="1">
        <row r="8">
          <cell r="C8">
            <v>56</v>
          </cell>
        </row>
        <row r="10">
          <cell r="C10">
            <v>3</v>
          </cell>
        </row>
        <row r="11">
          <cell r="B11" t="str">
            <v>RESTORATION LEVY</v>
          </cell>
          <cell r="C11">
            <v>58.5</v>
          </cell>
          <cell r="E11">
            <v>10</v>
          </cell>
          <cell r="G11">
            <v>110</v>
          </cell>
          <cell r="H11">
            <v>8065</v>
          </cell>
          <cell r="I11">
            <v>0</v>
          </cell>
        </row>
        <row r="12">
          <cell r="C12">
            <v>1082</v>
          </cell>
        </row>
        <row r="15">
          <cell r="C15">
            <v>701.5</v>
          </cell>
        </row>
        <row r="24">
          <cell r="B24" t="str">
            <v>Parking Theatre</v>
          </cell>
          <cell r="E24">
            <v>10</v>
          </cell>
          <cell r="G24">
            <v>110</v>
          </cell>
          <cell r="H24">
            <v>8063</v>
          </cell>
          <cell r="I24">
            <v>0</v>
          </cell>
        </row>
        <row r="25">
          <cell r="C25">
            <v>8</v>
          </cell>
        </row>
        <row r="31">
          <cell r="B31" t="str">
            <v xml:space="preserve">Bar sales </v>
          </cell>
          <cell r="E31">
            <v>10</v>
          </cell>
          <cell r="G31">
            <v>110</v>
          </cell>
          <cell r="H31">
            <v>8001</v>
          </cell>
          <cell r="I31" t="str">
            <v>11BAR</v>
          </cell>
        </row>
        <row r="32">
          <cell r="B32" t="str">
            <v>Bar sales - Theatre in the Park</v>
          </cell>
          <cell r="E32">
            <v>10</v>
          </cell>
          <cell r="G32">
            <v>110</v>
          </cell>
          <cell r="H32">
            <v>8001</v>
          </cell>
          <cell r="I32" t="str">
            <v>TIP22</v>
          </cell>
        </row>
        <row r="33">
          <cell r="B33" t="str">
            <v>Bar Sales - Squish</v>
          </cell>
          <cell r="E33">
            <v>10</v>
          </cell>
          <cell r="G33">
            <v>110</v>
          </cell>
          <cell r="H33">
            <v>8001</v>
          </cell>
          <cell r="I33" t="str">
            <v>11BAR</v>
          </cell>
        </row>
        <row r="34">
          <cell r="B34" t="str">
            <v>Comedy Festival</v>
          </cell>
          <cell r="E34">
            <v>10</v>
          </cell>
          <cell r="G34">
            <v>449</v>
          </cell>
          <cell r="H34">
            <v>8003</v>
          </cell>
        </row>
        <row r="38">
          <cell r="B38" t="str">
            <v>Charity Donations</v>
          </cell>
          <cell r="E38">
            <v>9</v>
          </cell>
          <cell r="G38">
            <v>110</v>
          </cell>
          <cell r="H38">
            <v>8035</v>
          </cell>
          <cell r="I38" t="str">
            <v>DONAT</v>
          </cell>
        </row>
        <row r="39">
          <cell r="C39">
            <v>16</v>
          </cell>
        </row>
        <row r="46">
          <cell r="B46" t="str">
            <v>LIGHTWATER COUNTRY PARK PETTY CASH REIMBURSEMENT</v>
          </cell>
          <cell r="E46">
            <v>9</v>
          </cell>
          <cell r="G46">
            <v>730</v>
          </cell>
          <cell r="H46">
            <v>9049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s Tran Template"/>
      <sheetName val="44_20230514"/>
      <sheetName val="Sys_tran_44"/>
      <sheetName val="45_20230515"/>
      <sheetName val="Sys_tran_45"/>
    </sheetNames>
    <sheetDataSet>
      <sheetData sheetId="0"/>
      <sheetData sheetId="1">
        <row r="8">
          <cell r="C8">
            <v>56</v>
          </cell>
        </row>
        <row r="10">
          <cell r="C10">
            <v>3</v>
          </cell>
        </row>
        <row r="11">
          <cell r="B11" t="str">
            <v>RESTORATION LEVY</v>
          </cell>
          <cell r="C11">
            <v>58.5</v>
          </cell>
          <cell r="E11">
            <v>10</v>
          </cell>
          <cell r="G11">
            <v>110</v>
          </cell>
          <cell r="H11">
            <v>8065</v>
          </cell>
          <cell r="I11">
            <v>0</v>
          </cell>
        </row>
        <row r="12">
          <cell r="C12">
            <v>1082</v>
          </cell>
        </row>
        <row r="15">
          <cell r="C15">
            <v>701.5</v>
          </cell>
        </row>
        <row r="24">
          <cell r="B24" t="str">
            <v>Parking Theatre</v>
          </cell>
          <cell r="E24">
            <v>10</v>
          </cell>
          <cell r="G24">
            <v>110</v>
          </cell>
          <cell r="H24">
            <v>8063</v>
          </cell>
          <cell r="I24">
            <v>0</v>
          </cell>
        </row>
        <row r="25">
          <cell r="C25">
            <v>8</v>
          </cell>
        </row>
        <row r="31">
          <cell r="B31" t="str">
            <v xml:space="preserve">Bar sales </v>
          </cell>
          <cell r="E31">
            <v>10</v>
          </cell>
          <cell r="G31">
            <v>110</v>
          </cell>
          <cell r="H31">
            <v>8001</v>
          </cell>
          <cell r="I31" t="str">
            <v>11BAR</v>
          </cell>
        </row>
        <row r="32">
          <cell r="B32" t="str">
            <v>Bar sales - Theatre in the Park</v>
          </cell>
          <cell r="E32">
            <v>10</v>
          </cell>
          <cell r="G32">
            <v>110</v>
          </cell>
          <cell r="H32">
            <v>8001</v>
          </cell>
          <cell r="I32" t="str">
            <v>TIP22</v>
          </cell>
        </row>
        <row r="33">
          <cell r="B33" t="str">
            <v>Bar Sales - Squish</v>
          </cell>
          <cell r="E33">
            <v>10</v>
          </cell>
          <cell r="G33">
            <v>110</v>
          </cell>
          <cell r="H33">
            <v>8001</v>
          </cell>
          <cell r="I33" t="str">
            <v>11BAR</v>
          </cell>
        </row>
        <row r="34">
          <cell r="B34" t="str">
            <v>Comedy Festival</v>
          </cell>
          <cell r="E34">
            <v>10</v>
          </cell>
          <cell r="G34">
            <v>449</v>
          </cell>
          <cell r="H34">
            <v>8003</v>
          </cell>
        </row>
        <row r="38">
          <cell r="B38" t="str">
            <v>Charity Donations</v>
          </cell>
          <cell r="E38">
            <v>9</v>
          </cell>
          <cell r="G38">
            <v>110</v>
          </cell>
          <cell r="H38">
            <v>8035</v>
          </cell>
          <cell r="I38" t="str">
            <v>DONAT</v>
          </cell>
        </row>
        <row r="39">
          <cell r="C39">
            <v>16</v>
          </cell>
        </row>
        <row r="46">
          <cell r="B46" t="str">
            <v>LIGHTWATER COUNTRY PARK PETTY CASH REIMBURSEMENT</v>
          </cell>
          <cell r="E46">
            <v>9</v>
          </cell>
          <cell r="G46">
            <v>730</v>
          </cell>
          <cell r="H46">
            <v>9049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bmission"/>
      <sheetName val="VAT codes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bmission"/>
      <sheetName val="VAT codes"/>
    </sheetNames>
    <sheetDataSet>
      <sheetData sheetId="0"/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ichelle Smith" id="{CD16805B-3DA6-4C0F-954A-B4EB32EA4647}" userId="S::Michelle.Smith@surreyheath.gov.uk::9e0f5197-f150-4ff2-86e3-4ae48864f375" providerId="AD"/>
  <person displayName="Eilis Kiernan" id="{F95FFF4D-5992-4120-8681-69532FC8355A}" userId="S::Eilis.Kiernan@jointwastesolutions.org::7bb23c5e-e87d-4193-9e32-26f36ef86f87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9812735A-295D-453F-B37B-B4F296F82781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5A40BF0B-C043-4D80-A3C7-CE78EC77CC4D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5E51D484-268B-4A0B-B30B-5A3F055ADE6C}">
    <text>This will be the narrative that appears in your ledger code (CC represents spend is from credit card)</text>
  </threadedComment>
  <threadedComment ref="J5" dT="2023-10-30T13:34:47.74" personId="{CD16805B-3DA6-4C0F-954A-B4EB32EA4647}" id="{3C281E7C-6216-4E33-BD80-2D223F8A2DD4}" parentId="{5E51D484-268B-4A0B-B30B-5A3F055ADE6C}">
    <text>Field length 255 chars</text>
  </threadedComment>
  <threadedComment ref="G8" dT="2024-10-22T14:38:43.38" personId="{CD16805B-3DA6-4C0F-954A-B4EB32EA4647}" id="{31D0E7A9-38C2-418B-B4ED-8B40BF2D8DD7}">
    <text>Await VAT receipt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A7DDBE75-17E1-4D1E-B88C-65C7676649EB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DD19852C-8BDB-4C33-8CDD-CD4EB68E3D2F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5996B80C-D689-4B2F-80EC-1263218AE782}">
    <text>This will be the narrative that appears in your ledger code (CC represents spend is from credit card)</text>
  </threadedComment>
  <threadedComment ref="J5" dT="2023-10-30T13:34:47.74" personId="{CD16805B-3DA6-4C0F-954A-B4EB32EA4647}" id="{2CD0ECE2-0ED2-4F94-AFC7-09C88EE99494}" parentId="{5996B80C-D689-4B2F-80EC-1263218AE782}">
    <text>Field length 255 chars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4EB30FC6-6A07-4B2C-9E8A-719EA99DD1FC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BE65A539-7048-4AA3-8EB2-EA2D299EAFB4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FBAB776D-B4DE-42F3-A3FD-1016E3B60A82}">
    <text>This will be the narrative that appears in your ledger code (CC represents spend is from credit card)</text>
  </threadedComment>
  <threadedComment ref="J5" dT="2023-10-30T13:34:47.74" personId="{CD16805B-3DA6-4C0F-954A-B4EB32EA4647}" id="{988A86E3-5AE0-4BF9-B74D-3C067FE68C70}" parentId="{FBAB776D-B4DE-42F3-A3FD-1016E3B60A82}">
    <text>Field length 255 chars</text>
  </threadedComment>
  <threadedComment ref="G8" dT="2024-10-22T12:13:26.31" personId="{CD16805B-3DA6-4C0F-954A-B4EB32EA4647}" id="{5CAB7271-3F94-4CDD-B463-8EA6C3D17FC6}">
    <text>Asked Mark C re valid vat invoice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E92D624C-013B-476E-8DE9-D235A4B5C4EF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6E4B6C22-89F7-49B4-A4C9-77348FDCAA70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59A5424D-3279-4437-A9AF-C87ACB7416EA}">
    <text>This will be the narrative that appears in your ledger code (CC represents spend is from credit card)</text>
  </threadedComment>
  <threadedComment ref="J5" dT="2023-10-30T13:34:47.74" personId="{CD16805B-3DA6-4C0F-954A-B4EB32EA4647}" id="{0696611C-89F1-47BE-B6EE-28C773393A28}" parentId="{59A5424D-3279-4437-A9AF-C87ACB7416EA}">
    <text>Field length 255 chars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945A7E3B-3DDF-44AB-BBBB-1754A703B8FC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CD281FC6-D19E-4F7F-B737-973686E02606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F709A9B6-AEF4-46A6-BD69-6C4C7B2521FF}">
    <text>This will be the narrative that appears in your ledger code (CC represents spend is from credit card)</text>
  </threadedComment>
  <threadedComment ref="J5" dT="2023-10-30T13:34:47.74" personId="{CD16805B-3DA6-4C0F-954A-B4EB32EA4647}" id="{045BE9DA-EB1F-40DF-9451-C6F1DA64BA45}" parentId="{F709A9B6-AEF4-46A6-BD69-6C4C7B2521FF}">
    <text>Field length 255 chars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2B1858B0-1805-453E-81FA-F1ED64C25C34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7E7328A3-739D-40E8-ABED-C2492B50E024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B2C851F4-3756-4465-9205-AEA725CCCED0}">
    <text>This will be the narrative that appears in your ledger code (CC represents spend is from credit card)</text>
  </threadedComment>
  <threadedComment ref="J5" dT="2023-10-30T13:34:47.74" personId="{CD16805B-3DA6-4C0F-954A-B4EB32EA4647}" id="{7EBA1D55-C1B2-420C-9C6E-B521C3A90396}" parentId="{B2C851F4-3756-4465-9205-AEA725CCCED0}">
    <text>Field length 255 chars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89EC0D56-5EED-40DC-9DCB-5F0105FA62A6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B4F20BCD-078E-43DE-9998-569934267FCC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CACF28C5-F647-4FAA-B059-6B11E5C318E9}">
    <text>This will be the narrative that appears in your ledger code (CC represents spend is from credit card)</text>
  </threadedComment>
  <threadedComment ref="J5" dT="2023-10-30T13:34:47.74" personId="{CD16805B-3DA6-4C0F-954A-B4EB32EA4647}" id="{2AD3D00B-5AD2-4E59-A8E2-1B169F10A8EA}" parentId="{CACF28C5-F647-4FAA-B059-6B11E5C318E9}">
    <text>Field length 255 chars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3754637F-F945-45D7-A48D-79DA34FD2FAA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BD15FD86-C564-4B93-9408-3A31441008D6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7A378A25-9C7D-4CD7-BEEB-390746DE43D0}">
    <text>This will be the narrative that appears in your ledger code (CC represents spend is from credit card)</text>
  </threadedComment>
  <threadedComment ref="J5" dT="2023-10-30T13:34:47.74" personId="{CD16805B-3DA6-4C0F-954A-B4EB32EA4647}" id="{F25C252D-CFC3-4F6F-909F-9FE4F12DCE36}" parentId="{7A378A25-9C7D-4CD7-BEEB-390746DE43D0}">
    <text>Field length 255 chars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A264F3E1-9D76-46B3-888A-3EF1AA631F2C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05589BAF-FB15-4F58-9134-7EB3D62CA732}">
    <text>Note; this will not be used in narrative in ledger.  It is purely for identifying the transaction on the Barclaycard statement</text>
  </threadedComment>
  <threadedComment ref="D5" dT="2024-10-15T16:57:36.21" personId="{F95FFF4D-5992-4120-8681-69532FC8355A}" id="{6FF6659F-D6BB-4D39-AD63-30CC723DF53A}">
    <text>Please can the lines that include two ledger codes be split according to the amounts listed. Please email me directly if you need any further information.</text>
  </threadedComment>
  <threadedComment ref="J5" dT="2023-10-18T11:36:28.45" personId="{CD16805B-3DA6-4C0F-954A-B4EB32EA4647}" id="{2481450E-B841-44B6-8A88-952E7EA822D9}">
    <text>This will be the narrative that appears in your ledger code (CC represents spend is from credit card)</text>
  </threadedComment>
  <threadedComment ref="J5" dT="2023-10-30T13:34:47.74" personId="{CD16805B-3DA6-4C0F-954A-B4EB32EA4647}" id="{A3617791-8D92-4CAE-8815-53DEB30368E3}" parentId="{2481450E-B841-44B6-8A88-952E7EA822D9}">
    <text>Field length 255 chars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I5" dT="2023-10-18T11:36:28.45" personId="{CD16805B-3DA6-4C0F-954A-B4EB32EA4647}" id="{8A74207A-3652-4272-8FF3-077F78C0010F}">
    <text>This will be the narrative that appears in your ledger code (CC represents spend is from credit card)</text>
  </threadedComment>
  <threadedComment ref="I5" dT="2023-10-30T13:34:47.74" personId="{CD16805B-3DA6-4C0F-954A-B4EB32EA4647}" id="{0BA63085-DBB5-4AD6-8A2B-786A1D40D8EA}" parentId="{8A74207A-3652-4272-8FF3-077F78C0010F}">
    <text>Field length 255 chars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715B1BCE-1620-4E71-B257-22FC9364E2FF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CB6B8A4C-6F06-46F2-BB18-FA1A96AB5FB1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43CF839F-661A-4C28-B377-3E40BC69F9FC}">
    <text>This will be the narrative that appears in your ledger code (CC represents spend is from credit card)</text>
  </threadedComment>
  <threadedComment ref="J5" dT="2023-10-30T13:34:47.74" personId="{CD16805B-3DA6-4C0F-954A-B4EB32EA4647}" id="{C662EDB4-2414-4E9A-A7CE-A486C6720301}" parentId="{43CF839F-661A-4C28-B377-3E40BC69F9FC}">
    <text>Field length 255 chars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36925-298E-43AB-9B60-0B64D84E7E02}">
  <dimension ref="A1:K30"/>
  <sheetViews>
    <sheetView tabSelected="1" workbookViewId="0">
      <selection activeCell="A25" sqref="A25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8.28515625" customWidth="1"/>
    <col min="4" max="4" width="37.5703125" bestFit="1" customWidth="1"/>
    <col min="5" max="5" width="16.7109375" bestFit="1" customWidth="1"/>
    <col min="6" max="6" width="14.85546875" customWidth="1"/>
    <col min="7" max="7" width="16.42578125" bestFit="1" customWidth="1"/>
    <col min="8" max="8" width="19.28515625" customWidth="1"/>
    <col min="9" max="9" width="19.42578125" bestFit="1" customWidth="1"/>
    <col min="10" max="10" width="75.5703125" customWidth="1"/>
    <col min="11" max="11" width="14.7109375" bestFit="1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D1" s="17" t="s">
        <v>1</v>
      </c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58.5" customHeight="1" x14ac:dyDescent="0.25">
      <c r="C4" s="14" t="s">
        <v>36</v>
      </c>
      <c r="D4" s="14" t="s">
        <v>3</v>
      </c>
      <c r="F4" s="14" t="s">
        <v>4</v>
      </c>
      <c r="G4" s="14" t="s">
        <v>5</v>
      </c>
      <c r="J4" s="14" t="s">
        <v>6</v>
      </c>
      <c r="K4" s="14" t="s">
        <v>36</v>
      </c>
    </row>
    <row r="5" spans="1:11" x14ac:dyDescent="0.25">
      <c r="A5" s="11" t="s">
        <v>7</v>
      </c>
      <c r="D5" s="11" t="s">
        <v>8</v>
      </c>
      <c r="E5" t="s">
        <v>9</v>
      </c>
      <c r="F5" s="11" t="s">
        <v>10</v>
      </c>
      <c r="G5" s="11" t="s">
        <v>11</v>
      </c>
      <c r="H5" t="s">
        <v>12</v>
      </c>
      <c r="I5" t="s">
        <v>13</v>
      </c>
      <c r="J5" t="s">
        <v>14</v>
      </c>
    </row>
    <row r="6" spans="1:11" x14ac:dyDescent="0.25">
      <c r="A6" s="5" t="s">
        <v>41</v>
      </c>
      <c r="C6" s="30">
        <v>45560</v>
      </c>
      <c r="D6" s="22" t="s">
        <v>40</v>
      </c>
      <c r="E6" s="23">
        <v>10</v>
      </c>
      <c r="F6" s="24">
        <v>-420</v>
      </c>
      <c r="G6" s="25" t="s">
        <v>18</v>
      </c>
      <c r="H6" s="26"/>
      <c r="I6" s="23" t="s">
        <v>16</v>
      </c>
      <c r="J6" s="27" t="s">
        <v>38</v>
      </c>
      <c r="K6" s="30">
        <v>45560</v>
      </c>
    </row>
    <row r="7" spans="1:11" x14ac:dyDescent="0.25">
      <c r="A7" s="11" t="s">
        <v>17</v>
      </c>
      <c r="C7" s="30">
        <v>45566</v>
      </c>
      <c r="D7" s="22" t="s">
        <v>40</v>
      </c>
      <c r="E7" s="23">
        <v>10</v>
      </c>
      <c r="F7" s="24">
        <v>-76.97</v>
      </c>
      <c r="G7" s="25" t="s">
        <v>18</v>
      </c>
      <c r="H7" s="26"/>
      <c r="I7" s="23" t="s">
        <v>16</v>
      </c>
      <c r="J7" s="27" t="s">
        <v>39</v>
      </c>
      <c r="K7" s="30">
        <v>45566</v>
      </c>
    </row>
    <row r="8" spans="1:11" x14ac:dyDescent="0.25">
      <c r="A8" s="5" t="s">
        <v>37</v>
      </c>
      <c r="C8" s="30">
        <v>45575</v>
      </c>
      <c r="D8" s="22" t="s">
        <v>40</v>
      </c>
      <c r="E8" s="23">
        <v>10</v>
      </c>
      <c r="F8" s="24">
        <v>-420</v>
      </c>
      <c r="G8" s="25" t="s">
        <v>18</v>
      </c>
      <c r="H8" s="26"/>
      <c r="I8" s="23" t="s">
        <v>16</v>
      </c>
      <c r="J8" s="27" t="s">
        <v>38</v>
      </c>
      <c r="K8" s="30">
        <v>45575</v>
      </c>
    </row>
    <row r="9" spans="1:11" x14ac:dyDescent="0.25">
      <c r="C9" s="30"/>
      <c r="D9" s="22"/>
      <c r="E9" s="23">
        <v>10</v>
      </c>
      <c r="F9" s="24"/>
      <c r="G9" s="25" t="s">
        <v>18</v>
      </c>
      <c r="H9" s="26"/>
      <c r="I9" s="23" t="s">
        <v>16</v>
      </c>
      <c r="J9" s="27"/>
      <c r="K9" s="30"/>
    </row>
    <row r="10" spans="1:11" x14ac:dyDescent="0.25">
      <c r="C10" s="30"/>
      <c r="D10" s="22"/>
      <c r="E10" s="23">
        <v>10</v>
      </c>
      <c r="F10" s="24"/>
      <c r="G10" s="25" t="s">
        <v>35</v>
      </c>
      <c r="H10" s="26"/>
      <c r="I10" s="23" t="s">
        <v>16</v>
      </c>
      <c r="J10" s="27"/>
      <c r="K10" s="30"/>
    </row>
    <row r="11" spans="1:11" x14ac:dyDescent="0.25">
      <c r="C11" s="30"/>
      <c r="D11" s="22"/>
      <c r="E11" s="23">
        <v>10</v>
      </c>
      <c r="F11" s="24"/>
      <c r="G11" s="25" t="s">
        <v>18</v>
      </c>
      <c r="H11" s="26"/>
      <c r="I11" s="23" t="s">
        <v>16</v>
      </c>
      <c r="J11" s="27"/>
      <c r="K11" s="30"/>
    </row>
    <row r="12" spans="1:11" x14ac:dyDescent="0.25">
      <c r="C12" s="29"/>
      <c r="D12" s="22"/>
      <c r="E12" s="23">
        <v>10</v>
      </c>
      <c r="F12" s="24"/>
      <c r="G12" s="25" t="s">
        <v>18</v>
      </c>
      <c r="H12" s="26"/>
      <c r="I12" s="23" t="s">
        <v>16</v>
      </c>
      <c r="J12" s="27"/>
      <c r="K12" s="27"/>
    </row>
    <row r="13" spans="1:11" x14ac:dyDescent="0.25">
      <c r="C13" s="29"/>
      <c r="D13" s="22"/>
      <c r="E13" s="23">
        <v>10</v>
      </c>
      <c r="F13" s="24"/>
      <c r="G13" s="25" t="s">
        <v>18</v>
      </c>
      <c r="H13" s="26"/>
      <c r="I13" s="23" t="s">
        <v>16</v>
      </c>
      <c r="J13" s="27"/>
      <c r="K13" s="27"/>
    </row>
    <row r="14" spans="1:11" x14ac:dyDescent="0.25">
      <c r="C14" s="29"/>
      <c r="D14" s="22"/>
      <c r="E14" s="23">
        <v>10</v>
      </c>
      <c r="F14" s="25"/>
      <c r="G14" s="25" t="s">
        <v>18</v>
      </c>
      <c r="H14" s="26"/>
      <c r="I14" s="23" t="s">
        <v>16</v>
      </c>
      <c r="J14" s="27"/>
      <c r="K14" s="27"/>
    </row>
    <row r="15" spans="1:11" x14ac:dyDescent="0.25">
      <c r="C15" s="29"/>
      <c r="D15" s="22"/>
      <c r="E15" s="23">
        <v>10</v>
      </c>
      <c r="F15" s="25"/>
      <c r="G15" s="25" t="s">
        <v>18</v>
      </c>
      <c r="H15" s="26"/>
      <c r="I15" s="23" t="s">
        <v>16</v>
      </c>
      <c r="J15" s="27"/>
      <c r="K15" s="27"/>
    </row>
    <row r="16" spans="1:11" x14ac:dyDescent="0.25">
      <c r="C16" s="29"/>
      <c r="D16" s="22"/>
      <c r="E16" s="23">
        <v>10</v>
      </c>
      <c r="F16" s="25"/>
      <c r="G16" s="25" t="s">
        <v>18</v>
      </c>
      <c r="H16" s="26"/>
      <c r="I16" s="23" t="s">
        <v>16</v>
      </c>
      <c r="J16" s="27"/>
      <c r="K16" s="27"/>
    </row>
    <row r="17" spans="1:11" x14ac:dyDescent="0.25">
      <c r="C17" s="29"/>
      <c r="D17" s="28"/>
      <c r="E17" s="23">
        <v>10</v>
      </c>
      <c r="F17" s="25"/>
      <c r="G17" s="25" t="s">
        <v>19</v>
      </c>
      <c r="H17" s="26"/>
      <c r="I17" s="23" t="s">
        <v>16</v>
      </c>
      <c r="J17" s="27"/>
      <c r="K17" s="27"/>
    </row>
    <row r="18" spans="1:11" x14ac:dyDescent="0.25">
      <c r="C18" s="29"/>
      <c r="D18" s="28"/>
      <c r="E18" s="23">
        <v>10</v>
      </c>
      <c r="F18" s="25"/>
      <c r="G18" s="25" t="s">
        <v>19</v>
      </c>
      <c r="H18" s="26"/>
      <c r="I18" s="23" t="s">
        <v>16</v>
      </c>
      <c r="J18" s="27"/>
      <c r="K18" s="27"/>
    </row>
    <row r="19" spans="1:11" x14ac:dyDescent="0.25">
      <c r="C19" s="29"/>
      <c r="D19" s="28"/>
      <c r="E19" s="23">
        <v>10</v>
      </c>
      <c r="F19" s="25"/>
      <c r="G19" s="25" t="s">
        <v>19</v>
      </c>
      <c r="H19" s="26"/>
      <c r="I19" s="23" t="s">
        <v>16</v>
      </c>
      <c r="J19" s="27"/>
      <c r="K19" s="27"/>
    </row>
    <row r="20" spans="1:11" ht="15.75" thickBot="1" x14ac:dyDescent="0.3">
      <c r="E20" s="20" t="s">
        <v>20</v>
      </c>
      <c r="F20" s="21">
        <f>SUM(F6:F19)</f>
        <v>-916.97</v>
      </c>
    </row>
    <row r="21" spans="1:11" ht="15.75" x14ac:dyDescent="0.25">
      <c r="A21" s="9"/>
    </row>
    <row r="23" spans="1:11" ht="66.75" customHeight="1" x14ac:dyDescent="0.25">
      <c r="D23" s="16" t="s">
        <v>21</v>
      </c>
      <c r="E23" s="14" t="s">
        <v>22</v>
      </c>
      <c r="G23" s="14" t="s">
        <v>23</v>
      </c>
      <c r="J23" s="14" t="s">
        <v>24</v>
      </c>
    </row>
    <row r="24" spans="1:11" ht="15.75" x14ac:dyDescent="0.25">
      <c r="A24" s="6"/>
      <c r="D24" t="s">
        <v>25</v>
      </c>
      <c r="E24" s="11" t="s">
        <v>26</v>
      </c>
      <c r="F24" t="s">
        <v>27</v>
      </c>
      <c r="G24" s="11" t="s">
        <v>28</v>
      </c>
      <c r="H24" t="s">
        <v>11</v>
      </c>
      <c r="I24" t="s">
        <v>29</v>
      </c>
      <c r="J24" t="s">
        <v>30</v>
      </c>
    </row>
    <row r="25" spans="1:11" ht="15.75" x14ac:dyDescent="0.25">
      <c r="A25" s="13" t="s">
        <v>31</v>
      </c>
      <c r="D25" s="3" t="s">
        <v>32</v>
      </c>
      <c r="E25" s="7">
        <v>45576</v>
      </c>
      <c r="F25" s="4">
        <v>10</v>
      </c>
      <c r="G25" s="5">
        <v>-916.97</v>
      </c>
      <c r="H25" s="3"/>
      <c r="I25" s="3"/>
      <c r="J25" s="18" t="s">
        <v>42</v>
      </c>
    </row>
    <row r="28" spans="1:11" x14ac:dyDescent="0.25">
      <c r="F28" s="8" t="s">
        <v>33</v>
      </c>
      <c r="G28" s="15">
        <f>SUM(F20-G25)</f>
        <v>0</v>
      </c>
      <c r="K28" s="19"/>
    </row>
    <row r="30" spans="1:11" ht="15.75" x14ac:dyDescent="0.25">
      <c r="F30" s="9" t="s">
        <v>34</v>
      </c>
    </row>
  </sheetData>
  <phoneticPr fontId="4" type="noConversion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AT code" prompt="Please select appropriate vat code from dropdown (see VAT codes worksheet for descriptions)" xr:uid="{3BECADF9-843C-4148-8E2F-3D7D095EA878}">
          <x14:formula1>
            <xm:f>#REF!</xm:f>
          </x14:formula1>
          <xm:sqref>G6:G19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948C2-22A7-4490-B5E9-2F009CDAE429}">
  <dimension ref="A1:K31"/>
  <sheetViews>
    <sheetView topLeftCell="A4" workbookViewId="0">
      <selection activeCell="A26" sqref="A2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36</v>
      </c>
      <c r="D4" s="14" t="s">
        <v>3</v>
      </c>
      <c r="E4" t="s">
        <v>43</v>
      </c>
      <c r="F4" s="14" t="s">
        <v>44</v>
      </c>
      <c r="G4" s="14" t="s">
        <v>5</v>
      </c>
      <c r="H4" t="s">
        <v>43</v>
      </c>
      <c r="I4" t="s">
        <v>43</v>
      </c>
      <c r="J4" s="14" t="s">
        <v>6</v>
      </c>
      <c r="K4" s="14" t="s">
        <v>36</v>
      </c>
    </row>
    <row r="5" spans="1:11" x14ac:dyDescent="0.25">
      <c r="A5" s="11" t="s">
        <v>7</v>
      </c>
      <c r="D5" s="11" t="s">
        <v>8</v>
      </c>
      <c r="E5" t="s">
        <v>9</v>
      </c>
      <c r="F5" s="11" t="s">
        <v>10</v>
      </c>
      <c r="G5" s="11" t="s">
        <v>11</v>
      </c>
      <c r="H5" t="s">
        <v>12</v>
      </c>
      <c r="I5" t="s">
        <v>13</v>
      </c>
      <c r="J5" t="s">
        <v>14</v>
      </c>
    </row>
    <row r="6" spans="1:11" x14ac:dyDescent="0.25">
      <c r="A6" s="5" t="s">
        <v>72</v>
      </c>
      <c r="C6" s="31" t="s">
        <v>45</v>
      </c>
      <c r="D6" s="22" t="s">
        <v>46</v>
      </c>
      <c r="E6" s="23">
        <v>10</v>
      </c>
      <c r="F6" s="32">
        <v>-19.47</v>
      </c>
      <c r="G6" s="25" t="s">
        <v>18</v>
      </c>
      <c r="H6" s="23"/>
      <c r="I6" s="23" t="s">
        <v>16</v>
      </c>
      <c r="J6" s="27" t="s">
        <v>47</v>
      </c>
      <c r="K6" s="7" t="s">
        <v>45</v>
      </c>
    </row>
    <row r="7" spans="1:11" x14ac:dyDescent="0.25">
      <c r="A7" s="11" t="s">
        <v>17</v>
      </c>
      <c r="C7" s="31" t="s">
        <v>45</v>
      </c>
      <c r="D7" s="22" t="s">
        <v>46</v>
      </c>
      <c r="E7" s="23">
        <v>10</v>
      </c>
      <c r="F7" s="32">
        <v>-19.989999999999998</v>
      </c>
      <c r="G7" s="25" t="s">
        <v>18</v>
      </c>
      <c r="H7" s="23"/>
      <c r="I7" s="23" t="s">
        <v>16</v>
      </c>
      <c r="J7" s="27" t="s">
        <v>48</v>
      </c>
      <c r="K7" s="7" t="s">
        <v>45</v>
      </c>
    </row>
    <row r="8" spans="1:11" x14ac:dyDescent="0.25">
      <c r="A8" s="5" t="s">
        <v>49</v>
      </c>
      <c r="C8" s="31" t="s">
        <v>50</v>
      </c>
      <c r="D8" s="22" t="s">
        <v>51</v>
      </c>
      <c r="E8" s="23">
        <v>10</v>
      </c>
      <c r="F8" s="32">
        <v>-123.4</v>
      </c>
      <c r="G8" s="25" t="s">
        <v>18</v>
      </c>
      <c r="H8" s="23"/>
      <c r="I8" s="23" t="s">
        <v>16</v>
      </c>
      <c r="J8" s="27" t="s">
        <v>52</v>
      </c>
      <c r="K8" s="7" t="s">
        <v>50</v>
      </c>
    </row>
    <row r="9" spans="1:11" x14ac:dyDescent="0.25">
      <c r="C9" s="31" t="s">
        <v>53</v>
      </c>
      <c r="D9" s="22" t="s">
        <v>51</v>
      </c>
      <c r="E9" s="23">
        <v>10</v>
      </c>
      <c r="F9" s="32">
        <v>-385.02</v>
      </c>
      <c r="G9" s="25" t="s">
        <v>18</v>
      </c>
      <c r="H9" s="23"/>
      <c r="I9" s="23" t="s">
        <v>16</v>
      </c>
      <c r="J9" s="27" t="s">
        <v>54</v>
      </c>
      <c r="K9" s="7" t="s">
        <v>53</v>
      </c>
    </row>
    <row r="10" spans="1:11" x14ac:dyDescent="0.25">
      <c r="C10" s="31" t="s">
        <v>55</v>
      </c>
      <c r="D10" s="22" t="s">
        <v>51</v>
      </c>
      <c r="E10" s="23">
        <v>10</v>
      </c>
      <c r="F10" s="32">
        <v>-481.5</v>
      </c>
      <c r="G10" s="25" t="s">
        <v>18</v>
      </c>
      <c r="H10" s="23"/>
      <c r="I10" s="23" t="s">
        <v>16</v>
      </c>
      <c r="J10" s="27" t="s">
        <v>54</v>
      </c>
      <c r="K10" s="7" t="s">
        <v>55</v>
      </c>
    </row>
    <row r="11" spans="1:11" x14ac:dyDescent="0.25">
      <c r="C11" s="31" t="s">
        <v>56</v>
      </c>
      <c r="D11" s="22" t="s">
        <v>57</v>
      </c>
      <c r="E11" s="23">
        <v>10</v>
      </c>
      <c r="F11" s="33">
        <v>-29.03</v>
      </c>
      <c r="G11" s="25" t="s">
        <v>18</v>
      </c>
      <c r="H11" s="23"/>
      <c r="I11" s="23" t="s">
        <v>16</v>
      </c>
      <c r="J11" s="27" t="s">
        <v>58</v>
      </c>
      <c r="K11" s="5" t="s">
        <v>56</v>
      </c>
    </row>
    <row r="12" spans="1:11" x14ac:dyDescent="0.25">
      <c r="C12" s="27" t="s">
        <v>56</v>
      </c>
      <c r="D12" s="22" t="s">
        <v>46</v>
      </c>
      <c r="E12" s="23">
        <v>10</v>
      </c>
      <c r="F12" s="33">
        <v>-106.74</v>
      </c>
      <c r="G12" s="25" t="s">
        <v>18</v>
      </c>
      <c r="H12" s="23"/>
      <c r="I12" s="23" t="s">
        <v>16</v>
      </c>
      <c r="J12" s="27" t="s">
        <v>59</v>
      </c>
      <c r="K12" s="5" t="s">
        <v>56</v>
      </c>
    </row>
    <row r="13" spans="1:11" x14ac:dyDescent="0.25">
      <c r="C13" s="27" t="s">
        <v>60</v>
      </c>
      <c r="D13" s="34" t="s">
        <v>61</v>
      </c>
      <c r="E13" s="23">
        <v>10</v>
      </c>
      <c r="F13" s="33">
        <v>-180</v>
      </c>
      <c r="G13" s="25" t="s">
        <v>18</v>
      </c>
      <c r="H13" s="23"/>
      <c r="I13" s="23" t="s">
        <v>16</v>
      </c>
      <c r="J13" s="27" t="s">
        <v>62</v>
      </c>
      <c r="K13" s="5" t="s">
        <v>60</v>
      </c>
    </row>
    <row r="14" spans="1:11" x14ac:dyDescent="0.25">
      <c r="C14" s="27" t="s">
        <v>60</v>
      </c>
      <c r="D14" s="34" t="s">
        <v>63</v>
      </c>
      <c r="E14" s="23">
        <v>10</v>
      </c>
      <c r="F14" s="33">
        <v>-115.5</v>
      </c>
      <c r="G14" s="25" t="s">
        <v>18</v>
      </c>
      <c r="H14" s="23"/>
      <c r="I14" s="23" t="s">
        <v>16</v>
      </c>
      <c r="J14" s="27" t="s">
        <v>64</v>
      </c>
      <c r="K14" s="5" t="s">
        <v>60</v>
      </c>
    </row>
    <row r="15" spans="1:11" x14ac:dyDescent="0.25">
      <c r="C15" s="27" t="s">
        <v>65</v>
      </c>
      <c r="D15" s="34" t="s">
        <v>66</v>
      </c>
      <c r="E15" s="23">
        <v>10</v>
      </c>
      <c r="F15" s="33">
        <v>-63.21</v>
      </c>
      <c r="G15" s="25" t="s">
        <v>18</v>
      </c>
      <c r="H15" s="23"/>
      <c r="I15" s="23" t="s">
        <v>16</v>
      </c>
      <c r="J15" s="27" t="s">
        <v>67</v>
      </c>
      <c r="K15" s="5" t="s">
        <v>65</v>
      </c>
    </row>
    <row r="16" spans="1:11" x14ac:dyDescent="0.25">
      <c r="C16" s="27" t="s">
        <v>68</v>
      </c>
      <c r="D16" s="34" t="s">
        <v>69</v>
      </c>
      <c r="E16" s="23">
        <v>10</v>
      </c>
      <c r="F16" s="33">
        <v>-990</v>
      </c>
      <c r="G16" s="25" t="s">
        <v>35</v>
      </c>
      <c r="H16" s="23"/>
      <c r="I16" s="23" t="s">
        <v>16</v>
      </c>
      <c r="J16" s="27" t="s">
        <v>70</v>
      </c>
      <c r="K16" s="5" t="s">
        <v>68</v>
      </c>
    </row>
    <row r="17" spans="1:11" x14ac:dyDescent="0.25">
      <c r="C17" s="27"/>
      <c r="D17" s="35"/>
      <c r="E17" s="23">
        <v>10</v>
      </c>
      <c r="F17" s="33"/>
      <c r="G17" s="25" t="s">
        <v>19</v>
      </c>
      <c r="H17" s="23"/>
      <c r="I17" s="23" t="s">
        <v>16</v>
      </c>
      <c r="J17" s="27"/>
      <c r="K17" s="5"/>
    </row>
    <row r="18" spans="1:11" x14ac:dyDescent="0.25">
      <c r="C18" s="27"/>
      <c r="D18" s="28"/>
      <c r="E18" s="23">
        <v>10</v>
      </c>
      <c r="F18" s="33"/>
      <c r="G18" s="25" t="s">
        <v>19</v>
      </c>
      <c r="H18" s="23"/>
      <c r="I18" s="23" t="s">
        <v>16</v>
      </c>
      <c r="J18" s="27"/>
      <c r="K18" s="5"/>
    </row>
    <row r="19" spans="1:11" x14ac:dyDescent="0.25">
      <c r="C19" s="27"/>
      <c r="D19" s="28"/>
      <c r="E19" s="23">
        <v>10</v>
      </c>
      <c r="F19" s="33"/>
      <c r="G19" s="25" t="s">
        <v>19</v>
      </c>
      <c r="H19" s="23"/>
      <c r="I19" s="23" t="s">
        <v>16</v>
      </c>
      <c r="J19" s="27"/>
      <c r="K19" s="5"/>
    </row>
    <row r="20" spans="1:11" x14ac:dyDescent="0.25">
      <c r="C20" s="27"/>
      <c r="D20" s="28"/>
      <c r="E20" s="23">
        <v>10</v>
      </c>
      <c r="F20" s="33"/>
      <c r="G20" s="25" t="s">
        <v>19</v>
      </c>
      <c r="H20" s="23"/>
      <c r="I20" s="23" t="s">
        <v>16</v>
      </c>
      <c r="J20" s="27"/>
      <c r="K20" s="5"/>
    </row>
    <row r="21" spans="1:11" ht="15.75" thickBot="1" x14ac:dyDescent="0.3">
      <c r="E21" s="20" t="s">
        <v>20</v>
      </c>
      <c r="F21" s="21">
        <f>SUM(F6:F20)</f>
        <v>-2513.86</v>
      </c>
    </row>
    <row r="22" spans="1:11" ht="15.75" x14ac:dyDescent="0.25">
      <c r="A22" s="9"/>
    </row>
    <row r="24" spans="1:11" ht="82.5" customHeight="1" x14ac:dyDescent="0.25">
      <c r="D24" s="16" t="s">
        <v>21</v>
      </c>
      <c r="E24" s="14" t="s">
        <v>22</v>
      </c>
      <c r="F24" t="s">
        <v>43</v>
      </c>
      <c r="G24" s="14" t="s">
        <v>71</v>
      </c>
      <c r="H24" t="s">
        <v>43</v>
      </c>
      <c r="I24" t="s">
        <v>43</v>
      </c>
      <c r="J24" s="14" t="s">
        <v>24</v>
      </c>
    </row>
    <row r="25" spans="1:11" ht="15.75" x14ac:dyDescent="0.25">
      <c r="A25" s="6"/>
      <c r="D25" t="s">
        <v>25</v>
      </c>
      <c r="E25" s="11" t="s">
        <v>26</v>
      </c>
      <c r="F25" t="s">
        <v>27</v>
      </c>
      <c r="G25" s="11" t="s">
        <v>28</v>
      </c>
      <c r="H25" t="s">
        <v>11</v>
      </c>
      <c r="I25" t="s">
        <v>29</v>
      </c>
      <c r="J25" t="s">
        <v>30</v>
      </c>
    </row>
    <row r="26" spans="1:11" ht="15.75" x14ac:dyDescent="0.25">
      <c r="A26" s="13" t="s">
        <v>31</v>
      </c>
      <c r="D26" s="3" t="s">
        <v>32</v>
      </c>
      <c r="E26" s="7">
        <v>45576</v>
      </c>
      <c r="F26" s="4">
        <v>10</v>
      </c>
      <c r="G26" s="36">
        <v>-2513.86</v>
      </c>
      <c r="H26" s="3"/>
      <c r="I26" s="3"/>
      <c r="J26" s="18" t="s">
        <v>73</v>
      </c>
    </row>
    <row r="29" spans="1:11" x14ac:dyDescent="0.25">
      <c r="F29" s="8" t="s">
        <v>33</v>
      </c>
      <c r="G29" s="15">
        <f>F21-G26</f>
        <v>0</v>
      </c>
    </row>
    <row r="31" spans="1:11" ht="15.75" x14ac:dyDescent="0.25">
      <c r="F31" s="9" t="s">
        <v>34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5ADBF-DC25-4922-A390-FB533DD4F2CA}">
  <dimension ref="A1:K31"/>
  <sheetViews>
    <sheetView workbookViewId="0">
      <selection activeCell="A26" sqref="A2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36</v>
      </c>
      <c r="D4" s="14" t="s">
        <v>3</v>
      </c>
      <c r="E4" t="s">
        <v>43</v>
      </c>
      <c r="F4" s="14" t="s">
        <v>44</v>
      </c>
      <c r="G4" s="14" t="s">
        <v>5</v>
      </c>
      <c r="H4" t="s">
        <v>43</v>
      </c>
      <c r="I4" t="s">
        <v>43</v>
      </c>
      <c r="J4" s="14" t="s">
        <v>6</v>
      </c>
      <c r="K4" s="14" t="s">
        <v>36</v>
      </c>
    </row>
    <row r="5" spans="1:11" x14ac:dyDescent="0.25">
      <c r="A5" s="11" t="s">
        <v>7</v>
      </c>
      <c r="D5" s="11" t="s">
        <v>8</v>
      </c>
      <c r="E5" t="s">
        <v>9</v>
      </c>
      <c r="F5" s="11" t="s">
        <v>10</v>
      </c>
      <c r="G5" s="11" t="s">
        <v>11</v>
      </c>
      <c r="H5" t="s">
        <v>12</v>
      </c>
      <c r="I5" t="s">
        <v>13</v>
      </c>
      <c r="J5" t="s">
        <v>14</v>
      </c>
    </row>
    <row r="6" spans="1:11" x14ac:dyDescent="0.25">
      <c r="A6" s="5" t="s">
        <v>72</v>
      </c>
      <c r="C6" s="31">
        <v>45547</v>
      </c>
      <c r="D6" s="22" t="s">
        <v>82</v>
      </c>
      <c r="E6" s="23">
        <v>10</v>
      </c>
      <c r="F6" s="32">
        <v>6.98</v>
      </c>
      <c r="G6" s="25" t="s">
        <v>18</v>
      </c>
      <c r="H6" s="23"/>
      <c r="I6" s="23" t="s">
        <v>16</v>
      </c>
      <c r="J6" s="27" t="s">
        <v>83</v>
      </c>
      <c r="K6" s="7">
        <v>45547</v>
      </c>
    </row>
    <row r="7" spans="1:11" x14ac:dyDescent="0.25">
      <c r="A7" s="11" t="s">
        <v>17</v>
      </c>
      <c r="C7" s="31">
        <v>45551</v>
      </c>
      <c r="D7" s="22" t="s">
        <v>84</v>
      </c>
      <c r="E7" s="23">
        <v>10</v>
      </c>
      <c r="F7" s="32">
        <v>-32.409999999999997</v>
      </c>
      <c r="G7" s="25" t="s">
        <v>18</v>
      </c>
      <c r="H7" s="23"/>
      <c r="I7" s="23" t="s">
        <v>16</v>
      </c>
      <c r="J7" s="27" t="s">
        <v>85</v>
      </c>
      <c r="K7" s="7">
        <v>45551</v>
      </c>
    </row>
    <row r="8" spans="1:11" x14ac:dyDescent="0.25">
      <c r="A8" s="5" t="s">
        <v>49</v>
      </c>
      <c r="C8" s="31">
        <v>45555</v>
      </c>
      <c r="D8" s="22" t="s">
        <v>84</v>
      </c>
      <c r="E8" s="23">
        <v>10</v>
      </c>
      <c r="F8" s="32">
        <v>-129.91999999999999</v>
      </c>
      <c r="G8" s="37" t="s">
        <v>18</v>
      </c>
      <c r="H8" s="23"/>
      <c r="I8" s="23" t="s">
        <v>16</v>
      </c>
      <c r="J8" s="27" t="s">
        <v>86</v>
      </c>
      <c r="K8" s="7">
        <v>45555</v>
      </c>
    </row>
    <row r="9" spans="1:11" x14ac:dyDescent="0.25">
      <c r="C9" s="31">
        <v>45566</v>
      </c>
      <c r="D9" s="22" t="s">
        <v>87</v>
      </c>
      <c r="E9" s="23">
        <v>10</v>
      </c>
      <c r="F9" s="32">
        <v>-19.989999999999998</v>
      </c>
      <c r="G9" s="25" t="s">
        <v>19</v>
      </c>
      <c r="H9" s="23"/>
      <c r="I9" s="23" t="s">
        <v>16</v>
      </c>
      <c r="J9" s="27" t="s">
        <v>88</v>
      </c>
      <c r="K9" s="7">
        <v>45566</v>
      </c>
    </row>
    <row r="10" spans="1:11" x14ac:dyDescent="0.25">
      <c r="C10" s="31"/>
      <c r="D10" s="22"/>
      <c r="E10" s="23">
        <v>10</v>
      </c>
      <c r="F10" s="32"/>
      <c r="G10" s="25" t="s">
        <v>18</v>
      </c>
      <c r="H10" s="23"/>
      <c r="I10" s="23" t="s">
        <v>16</v>
      </c>
      <c r="J10" s="27"/>
      <c r="K10" s="7"/>
    </row>
    <row r="11" spans="1:11" x14ac:dyDescent="0.25">
      <c r="C11" s="27"/>
      <c r="D11" s="22"/>
      <c r="E11" s="23">
        <v>10</v>
      </c>
      <c r="F11" s="33"/>
      <c r="G11" s="25" t="s">
        <v>19</v>
      </c>
      <c r="H11" s="23"/>
      <c r="I11" s="23" t="s">
        <v>16</v>
      </c>
      <c r="J11" s="27"/>
      <c r="K11" s="5"/>
    </row>
    <row r="12" spans="1:11" x14ac:dyDescent="0.25">
      <c r="C12" s="27"/>
      <c r="D12" s="22"/>
      <c r="E12" s="23">
        <v>10</v>
      </c>
      <c r="F12" s="33"/>
      <c r="G12" s="25" t="s">
        <v>19</v>
      </c>
      <c r="H12" s="23"/>
      <c r="I12" s="23" t="s">
        <v>16</v>
      </c>
      <c r="J12" s="27"/>
      <c r="K12" s="5"/>
    </row>
    <row r="13" spans="1:11" x14ac:dyDescent="0.25">
      <c r="C13" s="27"/>
      <c r="D13" s="35"/>
      <c r="E13" s="23">
        <v>10</v>
      </c>
      <c r="F13" s="33"/>
      <c r="G13" s="25" t="s">
        <v>19</v>
      </c>
      <c r="H13" s="23"/>
      <c r="I13" s="23" t="s">
        <v>16</v>
      </c>
      <c r="J13" s="27"/>
      <c r="K13" s="5"/>
    </row>
    <row r="14" spans="1:11" x14ac:dyDescent="0.25">
      <c r="C14" s="27"/>
      <c r="D14" s="35"/>
      <c r="E14" s="23">
        <v>10</v>
      </c>
      <c r="F14" s="33"/>
      <c r="G14" s="25" t="s">
        <v>19</v>
      </c>
      <c r="H14" s="23"/>
      <c r="I14" s="23" t="s">
        <v>16</v>
      </c>
      <c r="J14" s="27"/>
      <c r="K14" s="5"/>
    </row>
    <row r="15" spans="1:11" x14ac:dyDescent="0.25">
      <c r="C15" s="27"/>
      <c r="D15" s="35"/>
      <c r="E15" s="23">
        <v>10</v>
      </c>
      <c r="F15" s="33"/>
      <c r="G15" s="25" t="s">
        <v>19</v>
      </c>
      <c r="H15" s="23"/>
      <c r="I15" s="23" t="s">
        <v>16</v>
      </c>
      <c r="J15" s="27"/>
      <c r="K15" s="5"/>
    </row>
    <row r="16" spans="1:11" x14ac:dyDescent="0.25">
      <c r="C16" s="27"/>
      <c r="D16" s="35"/>
      <c r="E16" s="23">
        <v>10</v>
      </c>
      <c r="F16" s="33"/>
      <c r="G16" s="25" t="s">
        <v>19</v>
      </c>
      <c r="H16" s="23"/>
      <c r="I16" s="23" t="s">
        <v>16</v>
      </c>
      <c r="J16" s="27"/>
      <c r="K16" s="5"/>
    </row>
    <row r="17" spans="1:11" x14ac:dyDescent="0.25">
      <c r="C17" s="27"/>
      <c r="D17" s="35"/>
      <c r="E17" s="23">
        <v>10</v>
      </c>
      <c r="F17" s="33"/>
      <c r="G17" s="25" t="s">
        <v>19</v>
      </c>
      <c r="H17" s="23"/>
      <c r="I17" s="23" t="s">
        <v>16</v>
      </c>
      <c r="J17" s="27"/>
      <c r="K17" s="5"/>
    </row>
    <row r="18" spans="1:11" x14ac:dyDescent="0.25">
      <c r="C18" s="27"/>
      <c r="D18" s="28"/>
      <c r="E18" s="23">
        <v>10</v>
      </c>
      <c r="F18" s="33"/>
      <c r="G18" s="25" t="s">
        <v>19</v>
      </c>
      <c r="H18" s="23"/>
      <c r="I18" s="23" t="s">
        <v>16</v>
      </c>
      <c r="J18" s="27"/>
      <c r="K18" s="5"/>
    </row>
    <row r="19" spans="1:11" x14ac:dyDescent="0.25">
      <c r="C19" s="27"/>
      <c r="D19" s="28"/>
      <c r="E19" s="23">
        <v>10</v>
      </c>
      <c r="F19" s="33"/>
      <c r="G19" s="25" t="s">
        <v>19</v>
      </c>
      <c r="H19" s="23"/>
      <c r="I19" s="23" t="s">
        <v>16</v>
      </c>
      <c r="J19" s="27"/>
      <c r="K19" s="5"/>
    </row>
    <row r="20" spans="1:11" x14ac:dyDescent="0.25">
      <c r="C20" s="27"/>
      <c r="D20" s="28"/>
      <c r="E20" s="23">
        <v>10</v>
      </c>
      <c r="F20" s="33"/>
      <c r="G20" s="25" t="s">
        <v>19</v>
      </c>
      <c r="H20" s="23"/>
      <c r="I20" s="23" t="s">
        <v>16</v>
      </c>
      <c r="J20" s="27"/>
      <c r="K20" s="5"/>
    </row>
    <row r="21" spans="1:11" ht="15.75" thickBot="1" x14ac:dyDescent="0.3">
      <c r="E21" s="20" t="s">
        <v>20</v>
      </c>
      <c r="F21" s="21">
        <f>SUM(F6:F20)</f>
        <v>-175.34</v>
      </c>
    </row>
    <row r="22" spans="1:11" ht="15.75" x14ac:dyDescent="0.25">
      <c r="A22" s="9"/>
    </row>
    <row r="24" spans="1:11" ht="82.5" customHeight="1" x14ac:dyDescent="0.25">
      <c r="D24" s="16" t="s">
        <v>21</v>
      </c>
      <c r="E24" s="14" t="s">
        <v>22</v>
      </c>
      <c r="F24" t="s">
        <v>43</v>
      </c>
      <c r="G24" s="14" t="s">
        <v>71</v>
      </c>
      <c r="H24" t="s">
        <v>43</v>
      </c>
      <c r="I24" t="s">
        <v>43</v>
      </c>
      <c r="J24" s="14" t="s">
        <v>24</v>
      </c>
    </row>
    <row r="25" spans="1:11" ht="15.75" x14ac:dyDescent="0.25">
      <c r="A25" s="6"/>
      <c r="D25" t="s">
        <v>25</v>
      </c>
      <c r="E25" s="11" t="s">
        <v>26</v>
      </c>
      <c r="F25" t="s">
        <v>27</v>
      </c>
      <c r="G25" s="11" t="s">
        <v>28</v>
      </c>
      <c r="H25" t="s">
        <v>11</v>
      </c>
      <c r="I25" t="s">
        <v>29</v>
      </c>
      <c r="J25" t="s">
        <v>30</v>
      </c>
    </row>
    <row r="26" spans="1:11" ht="15.75" x14ac:dyDescent="0.25">
      <c r="A26" s="13" t="s">
        <v>31</v>
      </c>
      <c r="D26" s="3" t="s">
        <v>32</v>
      </c>
      <c r="E26" s="7">
        <v>45576</v>
      </c>
      <c r="F26" s="4">
        <v>10</v>
      </c>
      <c r="G26" s="36">
        <v>-175.34</v>
      </c>
      <c r="H26" s="3"/>
      <c r="I26" s="3"/>
      <c r="J26" s="18" t="s">
        <v>73</v>
      </c>
    </row>
    <row r="29" spans="1:11" x14ac:dyDescent="0.25">
      <c r="F29" s="8" t="s">
        <v>33</v>
      </c>
      <c r="G29" s="15">
        <f>F21-G26</f>
        <v>0</v>
      </c>
    </row>
    <row r="31" spans="1:11" ht="15.75" x14ac:dyDescent="0.25">
      <c r="F31" s="9" t="s">
        <v>34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CA7A5-CEB7-49C7-AE95-87DFD9EC73EE}">
  <dimension ref="A1:K45"/>
  <sheetViews>
    <sheetView topLeftCell="A14" workbookViewId="0">
      <selection activeCell="A40" sqref="A40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36</v>
      </c>
      <c r="D4" s="14" t="s">
        <v>3</v>
      </c>
      <c r="E4" t="s">
        <v>43</v>
      </c>
      <c r="F4" s="14" t="s">
        <v>44</v>
      </c>
      <c r="G4" s="14" t="s">
        <v>5</v>
      </c>
      <c r="H4" t="s">
        <v>43</v>
      </c>
      <c r="I4" t="s">
        <v>43</v>
      </c>
      <c r="J4" s="14" t="s">
        <v>6</v>
      </c>
      <c r="K4" s="14" t="s">
        <v>36</v>
      </c>
    </row>
    <row r="5" spans="1:11" x14ac:dyDescent="0.25">
      <c r="A5" s="11" t="s">
        <v>7</v>
      </c>
      <c r="D5" s="11" t="s">
        <v>8</v>
      </c>
      <c r="E5" t="s">
        <v>9</v>
      </c>
      <c r="F5" s="11" t="s">
        <v>10</v>
      </c>
      <c r="G5" s="11" t="s">
        <v>11</v>
      </c>
      <c r="H5" t="s">
        <v>12</v>
      </c>
      <c r="I5" t="s">
        <v>13</v>
      </c>
      <c r="J5" t="s">
        <v>14</v>
      </c>
    </row>
    <row r="6" spans="1:11" x14ac:dyDescent="0.25">
      <c r="A6" s="5" t="s">
        <v>135</v>
      </c>
      <c r="C6" s="31">
        <v>45546</v>
      </c>
      <c r="D6" s="22" t="s">
        <v>115</v>
      </c>
      <c r="E6" s="23">
        <v>10</v>
      </c>
      <c r="F6" s="32">
        <v>-39.67</v>
      </c>
      <c r="G6" s="25" t="s">
        <v>19</v>
      </c>
      <c r="H6" s="23"/>
      <c r="I6" s="23" t="s">
        <v>16</v>
      </c>
      <c r="J6" s="27" t="s">
        <v>116</v>
      </c>
      <c r="K6" s="31">
        <v>45546</v>
      </c>
    </row>
    <row r="7" spans="1:11" x14ac:dyDescent="0.25">
      <c r="A7" s="11" t="s">
        <v>17</v>
      </c>
      <c r="C7" s="7">
        <v>45546</v>
      </c>
      <c r="D7" s="22" t="s">
        <v>117</v>
      </c>
      <c r="E7" s="23">
        <v>10</v>
      </c>
      <c r="F7" s="40">
        <v>-39.67</v>
      </c>
      <c r="G7" s="25" t="s">
        <v>19</v>
      </c>
      <c r="H7" s="23"/>
      <c r="I7" s="23" t="s">
        <v>16</v>
      </c>
      <c r="J7" s="27" t="s">
        <v>116</v>
      </c>
      <c r="K7" s="7">
        <v>45546</v>
      </c>
    </row>
    <row r="8" spans="1:11" x14ac:dyDescent="0.25">
      <c r="A8" s="5" t="s">
        <v>118</v>
      </c>
      <c r="C8" s="31">
        <v>45546</v>
      </c>
      <c r="D8" s="22" t="s">
        <v>119</v>
      </c>
      <c r="E8" s="23">
        <v>10</v>
      </c>
      <c r="F8" s="32">
        <v>-39.659999999999997</v>
      </c>
      <c r="G8" s="25" t="s">
        <v>19</v>
      </c>
      <c r="H8" s="23"/>
      <c r="I8" s="23" t="s">
        <v>16</v>
      </c>
      <c r="J8" s="27" t="s">
        <v>116</v>
      </c>
      <c r="K8" s="31">
        <v>45546</v>
      </c>
    </row>
    <row r="9" spans="1:11" x14ac:dyDescent="0.25">
      <c r="C9" s="31">
        <v>45547</v>
      </c>
      <c r="D9" s="22" t="s">
        <v>78</v>
      </c>
      <c r="E9" s="23">
        <v>10</v>
      </c>
      <c r="F9" s="32">
        <v>-12.99</v>
      </c>
      <c r="G9" s="25" t="s">
        <v>18</v>
      </c>
      <c r="H9" s="23"/>
      <c r="I9" s="23" t="s">
        <v>16</v>
      </c>
      <c r="J9" s="27" t="s">
        <v>120</v>
      </c>
      <c r="K9" s="31">
        <v>45547</v>
      </c>
    </row>
    <row r="10" spans="1:11" x14ac:dyDescent="0.25">
      <c r="C10" s="31">
        <v>45547</v>
      </c>
      <c r="D10" s="22" t="s">
        <v>121</v>
      </c>
      <c r="E10" s="23">
        <v>10</v>
      </c>
      <c r="F10" s="32">
        <v>-150</v>
      </c>
      <c r="G10" s="25" t="s">
        <v>18</v>
      </c>
      <c r="H10" s="23"/>
      <c r="I10" s="23" t="s">
        <v>16</v>
      </c>
      <c r="J10" s="27" t="s">
        <v>122</v>
      </c>
      <c r="K10" s="31">
        <v>45547</v>
      </c>
    </row>
    <row r="11" spans="1:11" x14ac:dyDescent="0.25">
      <c r="C11" s="31">
        <v>45548</v>
      </c>
      <c r="D11" s="22" t="s">
        <v>115</v>
      </c>
      <c r="E11" s="23">
        <v>10</v>
      </c>
      <c r="F11" s="32">
        <v>-208.67</v>
      </c>
      <c r="G11" s="41" t="s">
        <v>19</v>
      </c>
      <c r="H11" s="23"/>
      <c r="I11" s="23" t="s">
        <v>16</v>
      </c>
      <c r="J11" s="27" t="s">
        <v>116</v>
      </c>
      <c r="K11" s="31">
        <v>45548</v>
      </c>
    </row>
    <row r="12" spans="1:11" x14ac:dyDescent="0.25">
      <c r="C12" s="31">
        <v>45548</v>
      </c>
      <c r="D12" s="22" t="s">
        <v>117</v>
      </c>
      <c r="E12" s="23">
        <v>10</v>
      </c>
      <c r="F12" s="32">
        <v>-208.67</v>
      </c>
      <c r="G12" s="41" t="s">
        <v>19</v>
      </c>
      <c r="H12" s="23"/>
      <c r="I12" s="23" t="s">
        <v>16</v>
      </c>
      <c r="J12" s="27" t="s">
        <v>116</v>
      </c>
      <c r="K12" s="31">
        <v>45548</v>
      </c>
    </row>
    <row r="13" spans="1:11" x14ac:dyDescent="0.25">
      <c r="C13" s="31">
        <v>45548</v>
      </c>
      <c r="D13" s="22" t="s">
        <v>119</v>
      </c>
      <c r="E13" s="23">
        <v>10</v>
      </c>
      <c r="F13" s="33">
        <v>-208.66</v>
      </c>
      <c r="G13" s="41" t="s">
        <v>19</v>
      </c>
      <c r="H13" s="23"/>
      <c r="I13" s="23" t="s">
        <v>16</v>
      </c>
      <c r="J13" s="27" t="s">
        <v>116</v>
      </c>
      <c r="K13" s="31">
        <v>45548</v>
      </c>
    </row>
    <row r="14" spans="1:11" x14ac:dyDescent="0.25">
      <c r="C14" s="31">
        <v>45552</v>
      </c>
      <c r="D14" s="22" t="s">
        <v>123</v>
      </c>
      <c r="E14" s="23">
        <v>10</v>
      </c>
      <c r="F14" s="33">
        <v>-58.29</v>
      </c>
      <c r="G14" s="25" t="s">
        <v>18</v>
      </c>
      <c r="H14" s="23"/>
      <c r="I14" s="23" t="s">
        <v>16</v>
      </c>
      <c r="J14" s="27" t="s">
        <v>124</v>
      </c>
      <c r="K14" s="31">
        <v>45552</v>
      </c>
    </row>
    <row r="15" spans="1:11" x14ac:dyDescent="0.25">
      <c r="C15" s="31">
        <v>45553</v>
      </c>
      <c r="D15" s="22" t="s">
        <v>123</v>
      </c>
      <c r="E15" s="23">
        <v>10</v>
      </c>
      <c r="F15" s="33">
        <v>-32.4</v>
      </c>
      <c r="G15" s="25" t="s">
        <v>18</v>
      </c>
      <c r="H15" s="23"/>
      <c r="I15" s="23" t="s">
        <v>16</v>
      </c>
      <c r="J15" s="27" t="s">
        <v>125</v>
      </c>
      <c r="K15" s="31">
        <v>45553</v>
      </c>
    </row>
    <row r="16" spans="1:11" x14ac:dyDescent="0.25">
      <c r="C16" s="31">
        <v>45554</v>
      </c>
      <c r="D16" s="22" t="s">
        <v>115</v>
      </c>
      <c r="E16" s="23">
        <v>10</v>
      </c>
      <c r="F16" s="32">
        <v>-39.67</v>
      </c>
      <c r="G16" s="25" t="s">
        <v>19</v>
      </c>
      <c r="H16" s="23"/>
      <c r="I16" s="23" t="s">
        <v>16</v>
      </c>
      <c r="J16" s="27" t="s">
        <v>116</v>
      </c>
      <c r="K16" s="31">
        <v>45554</v>
      </c>
    </row>
    <row r="17" spans="3:11" x14ac:dyDescent="0.25">
      <c r="C17" s="31">
        <v>45554</v>
      </c>
      <c r="D17" s="22" t="s">
        <v>117</v>
      </c>
      <c r="E17" s="23">
        <v>10</v>
      </c>
      <c r="F17" s="40">
        <v>-39.67</v>
      </c>
      <c r="G17" s="25" t="s">
        <v>19</v>
      </c>
      <c r="H17" s="23"/>
      <c r="I17" s="23" t="s">
        <v>16</v>
      </c>
      <c r="J17" s="27" t="s">
        <v>116</v>
      </c>
      <c r="K17" s="31">
        <v>45554</v>
      </c>
    </row>
    <row r="18" spans="3:11" x14ac:dyDescent="0.25">
      <c r="C18" s="31">
        <v>45554</v>
      </c>
      <c r="D18" s="22" t="s">
        <v>119</v>
      </c>
      <c r="E18" s="23">
        <v>10</v>
      </c>
      <c r="F18" s="32">
        <v>-39.659999999999997</v>
      </c>
      <c r="G18" s="25" t="s">
        <v>19</v>
      </c>
      <c r="H18" s="23"/>
      <c r="I18" s="23" t="s">
        <v>16</v>
      </c>
      <c r="J18" s="27" t="s">
        <v>116</v>
      </c>
      <c r="K18" s="31">
        <v>45554</v>
      </c>
    </row>
    <row r="19" spans="3:11" x14ac:dyDescent="0.25">
      <c r="C19" s="31">
        <v>45555</v>
      </c>
      <c r="D19" s="22" t="s">
        <v>115</v>
      </c>
      <c r="E19" s="23">
        <v>10</v>
      </c>
      <c r="F19" s="32">
        <v>208.66</v>
      </c>
      <c r="G19" s="25" t="s">
        <v>19</v>
      </c>
      <c r="H19" s="23"/>
      <c r="I19" s="23" t="s">
        <v>16</v>
      </c>
      <c r="J19" s="27" t="s">
        <v>126</v>
      </c>
      <c r="K19" s="31">
        <v>45555</v>
      </c>
    </row>
    <row r="20" spans="3:11" x14ac:dyDescent="0.25">
      <c r="C20" s="31">
        <v>45555</v>
      </c>
      <c r="D20" s="22" t="s">
        <v>117</v>
      </c>
      <c r="E20" s="23">
        <v>10</v>
      </c>
      <c r="F20" s="32">
        <v>208.67</v>
      </c>
      <c r="G20" s="25" t="s">
        <v>19</v>
      </c>
      <c r="H20" s="23"/>
      <c r="I20" s="23" t="s">
        <v>16</v>
      </c>
      <c r="J20" s="27" t="s">
        <v>126</v>
      </c>
      <c r="K20" s="31">
        <v>45555</v>
      </c>
    </row>
    <row r="21" spans="3:11" x14ac:dyDescent="0.25">
      <c r="C21" s="31">
        <v>45555</v>
      </c>
      <c r="D21" s="22" t="s">
        <v>119</v>
      </c>
      <c r="E21" s="23">
        <v>10</v>
      </c>
      <c r="F21" s="33">
        <v>208.67</v>
      </c>
      <c r="G21" s="25" t="s">
        <v>19</v>
      </c>
      <c r="H21" s="23"/>
      <c r="I21" s="23" t="s">
        <v>16</v>
      </c>
      <c r="J21" s="27" t="s">
        <v>126</v>
      </c>
      <c r="K21" s="31">
        <v>45555</v>
      </c>
    </row>
    <row r="22" spans="3:11" x14ac:dyDescent="0.25">
      <c r="C22" s="31">
        <v>45557</v>
      </c>
      <c r="D22" s="22" t="s">
        <v>127</v>
      </c>
      <c r="E22" s="23">
        <v>10</v>
      </c>
      <c r="F22" s="33">
        <v>-100.01</v>
      </c>
      <c r="G22" s="25" t="s">
        <v>19</v>
      </c>
      <c r="H22" s="23"/>
      <c r="I22" s="23" t="s">
        <v>16</v>
      </c>
      <c r="J22" s="27" t="s">
        <v>128</v>
      </c>
      <c r="K22" s="31">
        <v>45557</v>
      </c>
    </row>
    <row r="23" spans="3:11" x14ac:dyDescent="0.25">
      <c r="C23" s="31">
        <v>45561</v>
      </c>
      <c r="D23" s="22" t="s">
        <v>115</v>
      </c>
      <c r="E23" s="23">
        <v>10</v>
      </c>
      <c r="F23" s="32">
        <v>-208.66</v>
      </c>
      <c r="G23" s="25" t="s">
        <v>19</v>
      </c>
      <c r="H23" s="23"/>
      <c r="I23" s="23" t="s">
        <v>16</v>
      </c>
      <c r="J23" s="27" t="s">
        <v>116</v>
      </c>
      <c r="K23" s="31">
        <v>45561</v>
      </c>
    </row>
    <row r="24" spans="3:11" x14ac:dyDescent="0.25">
      <c r="C24" s="31">
        <v>45561</v>
      </c>
      <c r="D24" s="22" t="s">
        <v>117</v>
      </c>
      <c r="E24" s="23">
        <v>10</v>
      </c>
      <c r="F24" s="32">
        <v>-208.67</v>
      </c>
      <c r="G24" s="25" t="s">
        <v>19</v>
      </c>
      <c r="H24" s="23"/>
      <c r="I24" s="23" t="s">
        <v>16</v>
      </c>
      <c r="J24" s="27" t="s">
        <v>116</v>
      </c>
      <c r="K24" s="31">
        <v>45561</v>
      </c>
    </row>
    <row r="25" spans="3:11" x14ac:dyDescent="0.25">
      <c r="C25" s="31">
        <v>45561</v>
      </c>
      <c r="D25" s="22" t="s">
        <v>119</v>
      </c>
      <c r="E25" s="23">
        <v>10</v>
      </c>
      <c r="F25" s="33">
        <v>-208.67</v>
      </c>
      <c r="G25" s="25" t="s">
        <v>19</v>
      </c>
      <c r="H25" s="23"/>
      <c r="I25" s="23" t="s">
        <v>16</v>
      </c>
      <c r="J25" s="27" t="s">
        <v>116</v>
      </c>
      <c r="K25" s="31">
        <v>45561</v>
      </c>
    </row>
    <row r="26" spans="3:11" x14ac:dyDescent="0.25">
      <c r="C26" s="31">
        <v>45565</v>
      </c>
      <c r="D26" s="22" t="s">
        <v>129</v>
      </c>
      <c r="E26" s="23">
        <v>10</v>
      </c>
      <c r="F26" s="33">
        <v>-80.400000000000006</v>
      </c>
      <c r="G26" s="25" t="s">
        <v>18</v>
      </c>
      <c r="H26" s="23"/>
      <c r="I26" s="23" t="s">
        <v>16</v>
      </c>
      <c r="J26" s="27" t="s">
        <v>130</v>
      </c>
      <c r="K26" s="31">
        <v>45565</v>
      </c>
    </row>
    <row r="27" spans="3:11" x14ac:dyDescent="0.25">
      <c r="C27" s="31">
        <v>45566</v>
      </c>
      <c r="D27" s="22" t="s">
        <v>115</v>
      </c>
      <c r="E27" s="23">
        <v>10</v>
      </c>
      <c r="F27" s="32">
        <v>-208.66</v>
      </c>
      <c r="G27" s="25" t="s">
        <v>19</v>
      </c>
      <c r="H27" s="23"/>
      <c r="I27" s="23" t="s">
        <v>16</v>
      </c>
      <c r="J27" s="27" t="s">
        <v>116</v>
      </c>
      <c r="K27" s="31">
        <v>45566</v>
      </c>
    </row>
    <row r="28" spans="3:11" x14ac:dyDescent="0.25">
      <c r="C28" s="31">
        <v>45566</v>
      </c>
      <c r="D28" s="22" t="s">
        <v>117</v>
      </c>
      <c r="E28" s="23">
        <v>10</v>
      </c>
      <c r="F28" s="32">
        <v>-208.67</v>
      </c>
      <c r="G28" s="25" t="s">
        <v>19</v>
      </c>
      <c r="H28" s="23"/>
      <c r="I28" s="23" t="s">
        <v>16</v>
      </c>
      <c r="J28" s="27" t="s">
        <v>116</v>
      </c>
      <c r="K28" s="31">
        <v>45566</v>
      </c>
    </row>
    <row r="29" spans="3:11" x14ac:dyDescent="0.25">
      <c r="C29" s="31">
        <v>45566</v>
      </c>
      <c r="D29" s="22" t="s">
        <v>119</v>
      </c>
      <c r="E29" s="23">
        <v>10</v>
      </c>
      <c r="F29" s="33">
        <v>-208.67</v>
      </c>
      <c r="G29" s="25" t="s">
        <v>19</v>
      </c>
      <c r="H29" s="23"/>
      <c r="I29" s="23" t="s">
        <v>16</v>
      </c>
      <c r="J29" s="27" t="s">
        <v>116</v>
      </c>
      <c r="K29" s="31">
        <v>45566</v>
      </c>
    </row>
    <row r="30" spans="3:11" x14ac:dyDescent="0.25">
      <c r="C30" s="31">
        <v>45566</v>
      </c>
      <c r="D30" s="22" t="s">
        <v>123</v>
      </c>
      <c r="E30" s="23">
        <v>10</v>
      </c>
      <c r="F30" s="33">
        <v>-20.48</v>
      </c>
      <c r="G30" s="25" t="s">
        <v>19</v>
      </c>
      <c r="H30" s="23"/>
      <c r="I30" s="23" t="s">
        <v>16</v>
      </c>
      <c r="J30" s="27" t="s">
        <v>131</v>
      </c>
      <c r="K30" s="31">
        <v>45566</v>
      </c>
    </row>
    <row r="31" spans="3:11" x14ac:dyDescent="0.25">
      <c r="C31" s="31">
        <v>45572</v>
      </c>
      <c r="D31" s="22" t="s">
        <v>123</v>
      </c>
      <c r="E31" s="23">
        <v>10</v>
      </c>
      <c r="F31" s="33">
        <v>-81.37</v>
      </c>
      <c r="G31" s="25" t="s">
        <v>18</v>
      </c>
      <c r="H31" s="23"/>
      <c r="I31" s="23" t="s">
        <v>16</v>
      </c>
      <c r="J31" s="27" t="s">
        <v>132</v>
      </c>
      <c r="K31" s="31">
        <v>45572</v>
      </c>
    </row>
    <row r="32" spans="3:11" x14ac:dyDescent="0.25">
      <c r="C32" s="31">
        <v>45573</v>
      </c>
      <c r="D32" s="22" t="s">
        <v>133</v>
      </c>
      <c r="E32" s="23">
        <v>10</v>
      </c>
      <c r="F32" s="33">
        <v>-150</v>
      </c>
      <c r="G32" s="25" t="s">
        <v>18</v>
      </c>
      <c r="H32" s="23"/>
      <c r="I32" s="23" t="s">
        <v>16</v>
      </c>
      <c r="J32" s="27" t="s">
        <v>134</v>
      </c>
      <c r="K32" s="31">
        <v>45573</v>
      </c>
    </row>
    <row r="33" spans="1:11" x14ac:dyDescent="0.25">
      <c r="C33" s="31"/>
      <c r="D33" s="22"/>
      <c r="E33" s="23">
        <v>10</v>
      </c>
      <c r="F33" s="33"/>
      <c r="G33" s="25"/>
      <c r="H33" s="23"/>
      <c r="I33" s="23" t="s">
        <v>16</v>
      </c>
      <c r="J33" s="27"/>
      <c r="K33" s="31"/>
    </row>
    <row r="34" spans="1:11" x14ac:dyDescent="0.25">
      <c r="C34" s="31"/>
      <c r="D34" s="22"/>
      <c r="E34" s="23">
        <v>10</v>
      </c>
      <c r="F34" s="33"/>
      <c r="G34" s="25"/>
      <c r="H34" s="23"/>
      <c r="I34" s="23" t="s">
        <v>16</v>
      </c>
      <c r="J34" s="27"/>
      <c r="K34" s="31"/>
    </row>
    <row r="35" spans="1:11" ht="15.75" thickBot="1" x14ac:dyDescent="0.3">
      <c r="E35" s="20" t="s">
        <v>20</v>
      </c>
      <c r="F35" s="21">
        <f>SUM(F6:F34)</f>
        <v>-2175.9400000000005</v>
      </c>
    </row>
    <row r="36" spans="1:11" ht="15.75" x14ac:dyDescent="0.25">
      <c r="A36" s="9"/>
    </row>
    <row r="38" spans="1:11" ht="82.5" customHeight="1" x14ac:dyDescent="0.25">
      <c r="D38" s="16" t="s">
        <v>21</v>
      </c>
      <c r="E38" s="14" t="s">
        <v>22</v>
      </c>
      <c r="F38" t="s">
        <v>43</v>
      </c>
      <c r="G38" s="14" t="s">
        <v>71</v>
      </c>
      <c r="H38" t="s">
        <v>43</v>
      </c>
      <c r="I38" t="s">
        <v>43</v>
      </c>
      <c r="J38" s="14" t="s">
        <v>24</v>
      </c>
    </row>
    <row r="39" spans="1:11" ht="15.75" x14ac:dyDescent="0.25">
      <c r="A39" s="6"/>
      <c r="D39" t="s">
        <v>25</v>
      </c>
      <c r="E39" s="11" t="s">
        <v>26</v>
      </c>
      <c r="F39" t="s">
        <v>27</v>
      </c>
      <c r="G39" s="11" t="s">
        <v>28</v>
      </c>
      <c r="H39" t="s">
        <v>11</v>
      </c>
      <c r="I39" t="s">
        <v>29</v>
      </c>
      <c r="J39" t="s">
        <v>30</v>
      </c>
    </row>
    <row r="40" spans="1:11" ht="15.75" x14ac:dyDescent="0.25">
      <c r="A40" s="13" t="s">
        <v>31</v>
      </c>
      <c r="D40" s="3" t="s">
        <v>32</v>
      </c>
      <c r="E40" s="7">
        <v>45576</v>
      </c>
      <c r="F40" s="4">
        <v>10</v>
      </c>
      <c r="G40" s="36">
        <v>-2175.94</v>
      </c>
      <c r="H40" s="3"/>
      <c r="I40" s="3"/>
      <c r="J40" s="18" t="s">
        <v>73</v>
      </c>
    </row>
    <row r="43" spans="1:11" x14ac:dyDescent="0.25">
      <c r="F43" s="8" t="s">
        <v>33</v>
      </c>
      <c r="G43" s="15">
        <f>F35-G40</f>
        <v>0</v>
      </c>
    </row>
    <row r="45" spans="1:11" ht="15.75" x14ac:dyDescent="0.25">
      <c r="F45" s="9" t="s">
        <v>34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1AB5B-864F-489C-A3F5-D434BAD0D3FD}">
  <dimension ref="A1:K30"/>
  <sheetViews>
    <sheetView workbookViewId="0">
      <selection activeCell="G16" sqref="G1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36</v>
      </c>
      <c r="D4" s="14" t="s">
        <v>3</v>
      </c>
      <c r="E4" t="s">
        <v>43</v>
      </c>
      <c r="F4" s="14" t="s">
        <v>44</v>
      </c>
      <c r="G4" s="14" t="s">
        <v>5</v>
      </c>
      <c r="H4" t="s">
        <v>43</v>
      </c>
      <c r="I4" t="s">
        <v>43</v>
      </c>
      <c r="J4" s="14" t="s">
        <v>6</v>
      </c>
      <c r="K4" s="14" t="s">
        <v>36</v>
      </c>
    </row>
    <row r="5" spans="1:11" x14ac:dyDescent="0.25">
      <c r="A5" s="11" t="s">
        <v>7</v>
      </c>
      <c r="D5" s="11"/>
      <c r="E5" t="s">
        <v>9</v>
      </c>
      <c r="F5" s="11" t="s">
        <v>10</v>
      </c>
      <c r="G5" s="11" t="s">
        <v>11</v>
      </c>
      <c r="H5" t="s">
        <v>12</v>
      </c>
      <c r="I5" t="s">
        <v>13</v>
      </c>
      <c r="J5" t="s">
        <v>14</v>
      </c>
    </row>
    <row r="6" spans="1:11" x14ac:dyDescent="0.25">
      <c r="A6" s="5" t="s">
        <v>110</v>
      </c>
      <c r="C6" s="31">
        <v>45554</v>
      </c>
      <c r="D6" s="22" t="s">
        <v>89</v>
      </c>
      <c r="E6" s="23">
        <v>10</v>
      </c>
      <c r="F6" s="32">
        <v>-329.9</v>
      </c>
      <c r="G6" s="25" t="s">
        <v>18</v>
      </c>
      <c r="H6" s="23"/>
      <c r="I6" s="23" t="s">
        <v>16</v>
      </c>
      <c r="J6" s="27" t="s">
        <v>90</v>
      </c>
      <c r="K6" s="31" t="s">
        <v>91</v>
      </c>
    </row>
    <row r="7" spans="1:11" x14ac:dyDescent="0.25">
      <c r="A7" s="5"/>
      <c r="C7" s="31" t="s">
        <v>53</v>
      </c>
      <c r="D7" s="22" t="s">
        <v>92</v>
      </c>
      <c r="E7" s="23">
        <v>10</v>
      </c>
      <c r="F7" s="32">
        <v>-55.98</v>
      </c>
      <c r="G7" s="25" t="s">
        <v>19</v>
      </c>
      <c r="H7" s="23"/>
      <c r="I7" s="23" t="s">
        <v>16</v>
      </c>
      <c r="J7" s="27" t="s">
        <v>93</v>
      </c>
      <c r="K7" s="31" t="s">
        <v>53</v>
      </c>
    </row>
    <row r="8" spans="1:11" x14ac:dyDescent="0.25">
      <c r="A8" s="5"/>
      <c r="C8" s="31" t="s">
        <v>53</v>
      </c>
      <c r="D8" s="22" t="s">
        <v>92</v>
      </c>
      <c r="E8" s="23">
        <v>10</v>
      </c>
      <c r="F8" s="32">
        <v>-46.39</v>
      </c>
      <c r="G8" s="25" t="s">
        <v>18</v>
      </c>
      <c r="H8" s="23"/>
      <c r="I8" s="23" t="s">
        <v>16</v>
      </c>
      <c r="J8" s="27" t="s">
        <v>94</v>
      </c>
      <c r="K8" s="31" t="s">
        <v>53</v>
      </c>
    </row>
    <row r="9" spans="1:11" x14ac:dyDescent="0.25">
      <c r="A9" s="5"/>
      <c r="C9" s="31" t="s">
        <v>95</v>
      </c>
      <c r="D9" s="22" t="s">
        <v>92</v>
      </c>
      <c r="E9" s="23">
        <v>10</v>
      </c>
      <c r="F9" s="32">
        <v>-49.99</v>
      </c>
      <c r="G9" s="25" t="s">
        <v>18</v>
      </c>
      <c r="H9" s="23"/>
      <c r="I9" s="23" t="s">
        <v>16</v>
      </c>
      <c r="J9" s="27" t="s">
        <v>96</v>
      </c>
      <c r="K9" s="31" t="s">
        <v>95</v>
      </c>
    </row>
    <row r="10" spans="1:11" x14ac:dyDescent="0.25">
      <c r="A10" s="5"/>
      <c r="C10" s="31" t="s">
        <v>95</v>
      </c>
      <c r="D10" s="22" t="s">
        <v>92</v>
      </c>
      <c r="E10" s="23">
        <v>10</v>
      </c>
      <c r="F10" s="32">
        <v>-150.87</v>
      </c>
      <c r="G10" s="25" t="s">
        <v>19</v>
      </c>
      <c r="H10" s="23"/>
      <c r="I10" s="23" t="s">
        <v>16</v>
      </c>
      <c r="J10" s="27" t="s">
        <v>97</v>
      </c>
      <c r="K10" s="31" t="s">
        <v>95</v>
      </c>
    </row>
    <row r="11" spans="1:11" x14ac:dyDescent="0.25">
      <c r="A11" s="5"/>
      <c r="C11" s="31" t="s">
        <v>56</v>
      </c>
      <c r="D11" s="22" t="s">
        <v>98</v>
      </c>
      <c r="E11" s="23">
        <v>10</v>
      </c>
      <c r="F11" s="32">
        <v>-139</v>
      </c>
      <c r="G11" s="25" t="s">
        <v>19</v>
      </c>
      <c r="H11" s="23"/>
      <c r="I11" s="23" t="s">
        <v>16</v>
      </c>
      <c r="J11" s="27" t="s">
        <v>99</v>
      </c>
      <c r="K11" s="31" t="s">
        <v>56</v>
      </c>
    </row>
    <row r="12" spans="1:11" x14ac:dyDescent="0.25">
      <c r="A12" s="5"/>
      <c r="C12" s="31" t="s">
        <v>56</v>
      </c>
      <c r="D12" s="22" t="s">
        <v>92</v>
      </c>
      <c r="E12" s="23">
        <v>10</v>
      </c>
      <c r="F12" s="32">
        <v>-122.96</v>
      </c>
      <c r="G12" s="25" t="s">
        <v>18</v>
      </c>
      <c r="H12" s="23"/>
      <c r="I12" s="23" t="s">
        <v>16</v>
      </c>
      <c r="J12" s="27" t="s">
        <v>100</v>
      </c>
      <c r="K12" s="31" t="s">
        <v>56</v>
      </c>
    </row>
    <row r="13" spans="1:11" x14ac:dyDescent="0.25">
      <c r="A13" s="5"/>
      <c r="C13" s="31" t="s">
        <v>101</v>
      </c>
      <c r="D13" s="22" t="s">
        <v>92</v>
      </c>
      <c r="E13" s="23">
        <v>10</v>
      </c>
      <c r="F13" s="32">
        <v>-80</v>
      </c>
      <c r="G13" s="25" t="s">
        <v>19</v>
      </c>
      <c r="H13" s="23"/>
      <c r="I13" s="23" t="s">
        <v>16</v>
      </c>
      <c r="J13" s="27" t="s">
        <v>102</v>
      </c>
      <c r="K13" s="31" t="s">
        <v>101</v>
      </c>
    </row>
    <row r="14" spans="1:11" x14ac:dyDescent="0.25">
      <c r="A14" s="5"/>
      <c r="C14" s="31" t="s">
        <v>101</v>
      </c>
      <c r="D14" s="22" t="s">
        <v>103</v>
      </c>
      <c r="E14" s="23">
        <v>10</v>
      </c>
      <c r="F14" s="32">
        <v>-43.99</v>
      </c>
      <c r="G14" s="25" t="s">
        <v>19</v>
      </c>
      <c r="H14" s="23"/>
      <c r="I14" s="23" t="s">
        <v>16</v>
      </c>
      <c r="J14" s="27" t="s">
        <v>104</v>
      </c>
      <c r="K14" s="31" t="s">
        <v>101</v>
      </c>
    </row>
    <row r="15" spans="1:11" x14ac:dyDescent="0.25">
      <c r="A15" s="5"/>
      <c r="C15" s="31" t="s">
        <v>105</v>
      </c>
      <c r="D15" s="22" t="s">
        <v>106</v>
      </c>
      <c r="E15" s="23">
        <v>10</v>
      </c>
      <c r="F15" s="32">
        <v>-30</v>
      </c>
      <c r="G15" s="25" t="s">
        <v>19</v>
      </c>
      <c r="H15" s="23"/>
      <c r="I15" s="23" t="s">
        <v>16</v>
      </c>
      <c r="J15" s="27" t="s">
        <v>107</v>
      </c>
      <c r="K15" s="31" t="s">
        <v>105</v>
      </c>
    </row>
    <row r="16" spans="1:11" x14ac:dyDescent="0.25">
      <c r="A16" s="5"/>
      <c r="C16" s="31" t="s">
        <v>105</v>
      </c>
      <c r="D16" s="22" t="s">
        <v>106</v>
      </c>
      <c r="E16" s="23">
        <v>10</v>
      </c>
      <c r="F16" s="32">
        <v>-139</v>
      </c>
      <c r="G16" s="25" t="s">
        <v>19</v>
      </c>
      <c r="H16" s="23"/>
      <c r="I16" s="23" t="s">
        <v>16</v>
      </c>
      <c r="J16" s="27" t="s">
        <v>108</v>
      </c>
      <c r="K16" s="31" t="s">
        <v>105</v>
      </c>
    </row>
    <row r="17" spans="1:11" x14ac:dyDescent="0.25">
      <c r="A17" s="5"/>
      <c r="C17" s="31" t="s">
        <v>109</v>
      </c>
      <c r="D17" s="22" t="s">
        <v>92</v>
      </c>
      <c r="E17" s="23">
        <v>10</v>
      </c>
      <c r="F17" s="32">
        <v>-49.98</v>
      </c>
      <c r="G17" s="25" t="s">
        <v>18</v>
      </c>
      <c r="H17" s="23"/>
      <c r="I17" s="23" t="s">
        <v>16</v>
      </c>
      <c r="J17" s="27" t="s">
        <v>96</v>
      </c>
      <c r="K17" s="31" t="s">
        <v>109</v>
      </c>
    </row>
    <row r="18" spans="1:11" x14ac:dyDescent="0.25">
      <c r="A18" s="11" t="s">
        <v>17</v>
      </c>
      <c r="C18" s="31" t="s">
        <v>109</v>
      </c>
      <c r="D18" s="22" t="s">
        <v>103</v>
      </c>
      <c r="E18" s="23">
        <v>10</v>
      </c>
      <c r="F18" s="32">
        <v>-15.99</v>
      </c>
      <c r="G18" s="25" t="s">
        <v>18</v>
      </c>
      <c r="H18" s="23"/>
      <c r="I18" s="23" t="s">
        <v>16</v>
      </c>
      <c r="J18" s="27" t="s">
        <v>104</v>
      </c>
      <c r="K18" s="31" t="s">
        <v>109</v>
      </c>
    </row>
    <row r="19" spans="1:11" x14ac:dyDescent="0.25">
      <c r="C19" s="31"/>
      <c r="D19" s="22"/>
      <c r="E19" s="23">
        <v>10</v>
      </c>
      <c r="F19" s="32"/>
      <c r="G19" s="38"/>
      <c r="H19" s="23"/>
      <c r="I19" s="23" t="s">
        <v>16</v>
      </c>
      <c r="J19" s="27"/>
      <c r="K19" s="31"/>
    </row>
    <row r="20" spans="1:11" ht="15.75" thickBot="1" x14ac:dyDescent="0.3">
      <c r="E20" s="20" t="s">
        <v>20</v>
      </c>
      <c r="F20" s="39">
        <f>SUM(F6:F19)</f>
        <v>-1254.05</v>
      </c>
    </row>
    <row r="21" spans="1:11" ht="15.75" x14ac:dyDescent="0.25">
      <c r="A21" s="9"/>
    </row>
    <row r="23" spans="1:11" ht="82.5" customHeight="1" x14ac:dyDescent="0.25">
      <c r="D23" s="16" t="s">
        <v>21</v>
      </c>
      <c r="E23" s="14" t="s">
        <v>22</v>
      </c>
      <c r="F23" t="s">
        <v>43</v>
      </c>
      <c r="G23" s="14" t="s">
        <v>71</v>
      </c>
      <c r="H23" t="s">
        <v>43</v>
      </c>
      <c r="I23" t="s">
        <v>43</v>
      </c>
      <c r="J23" s="14" t="s">
        <v>24</v>
      </c>
    </row>
    <row r="24" spans="1:11" ht="15.75" x14ac:dyDescent="0.25">
      <c r="A24" s="6"/>
      <c r="D24" t="s">
        <v>25</v>
      </c>
      <c r="E24" s="11" t="s">
        <v>26</v>
      </c>
      <c r="F24" t="s">
        <v>27</v>
      </c>
      <c r="G24" s="11" t="s">
        <v>28</v>
      </c>
      <c r="H24" t="s">
        <v>11</v>
      </c>
      <c r="I24" t="s">
        <v>29</v>
      </c>
      <c r="J24" t="s">
        <v>30</v>
      </c>
    </row>
    <row r="25" spans="1:11" ht="15.75" x14ac:dyDescent="0.25">
      <c r="A25" s="13" t="s">
        <v>31</v>
      </c>
      <c r="D25" s="3" t="s">
        <v>32</v>
      </c>
      <c r="E25" s="7">
        <v>45576</v>
      </c>
      <c r="F25" s="4">
        <v>10</v>
      </c>
      <c r="G25" s="36">
        <v>-1254.05</v>
      </c>
      <c r="H25" s="3"/>
      <c r="I25" s="3"/>
      <c r="J25" s="18" t="s">
        <v>73</v>
      </c>
    </row>
    <row r="28" spans="1:11" x14ac:dyDescent="0.25">
      <c r="F28" s="8" t="s">
        <v>33</v>
      </c>
      <c r="G28" s="15">
        <f>F20-G25</f>
        <v>0</v>
      </c>
    </row>
    <row r="30" spans="1:11" ht="15.75" x14ac:dyDescent="0.25">
      <c r="F30" s="9" t="s">
        <v>34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359CA-A66F-4807-A0C5-04E7A7708BCF}">
  <dimension ref="A1:K31"/>
  <sheetViews>
    <sheetView workbookViewId="0">
      <selection activeCell="A26" sqref="A26"/>
    </sheetView>
  </sheetViews>
  <sheetFormatPr defaultColWidth="9.42578125" defaultRowHeight="15" x14ac:dyDescent="0.25"/>
  <cols>
    <col min="1" max="1" width="42.285156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36</v>
      </c>
      <c r="D4" s="14" t="s">
        <v>3</v>
      </c>
      <c r="E4" t="s">
        <v>43</v>
      </c>
      <c r="F4" s="14" t="s">
        <v>44</v>
      </c>
      <c r="G4" s="14" t="s">
        <v>5</v>
      </c>
      <c r="H4" t="s">
        <v>43</v>
      </c>
      <c r="I4" t="s">
        <v>43</v>
      </c>
      <c r="J4" s="14" t="s">
        <v>6</v>
      </c>
      <c r="K4" s="14" t="s">
        <v>36</v>
      </c>
    </row>
    <row r="5" spans="1:11" x14ac:dyDescent="0.25">
      <c r="A5" s="11" t="s">
        <v>7</v>
      </c>
      <c r="D5" s="11" t="s">
        <v>8</v>
      </c>
      <c r="E5" t="s">
        <v>9</v>
      </c>
      <c r="F5" s="11" t="s">
        <v>10</v>
      </c>
      <c r="G5" s="11" t="s">
        <v>11</v>
      </c>
      <c r="H5" t="s">
        <v>12</v>
      </c>
      <c r="I5" t="s">
        <v>13</v>
      </c>
      <c r="J5" t="s">
        <v>14</v>
      </c>
    </row>
    <row r="6" spans="1:11" x14ac:dyDescent="0.25">
      <c r="A6" s="5" t="s">
        <v>74</v>
      </c>
      <c r="C6" s="31">
        <v>45554</v>
      </c>
      <c r="D6" s="22" t="s">
        <v>75</v>
      </c>
      <c r="E6" s="23">
        <v>10</v>
      </c>
      <c r="F6" s="32">
        <v>-271.23</v>
      </c>
      <c r="G6" s="25" t="s">
        <v>18</v>
      </c>
      <c r="H6" s="23"/>
      <c r="I6" s="23" t="s">
        <v>16</v>
      </c>
      <c r="J6" s="27" t="s">
        <v>76</v>
      </c>
      <c r="K6" s="7">
        <v>45554</v>
      </c>
    </row>
    <row r="7" spans="1:11" x14ac:dyDescent="0.25">
      <c r="A7" s="11" t="s">
        <v>17</v>
      </c>
      <c r="C7" s="31">
        <v>45558</v>
      </c>
      <c r="D7" s="22" t="s">
        <v>75</v>
      </c>
      <c r="E7" s="23">
        <v>10</v>
      </c>
      <c r="F7" s="32">
        <v>-488.5</v>
      </c>
      <c r="G7" s="25" t="s">
        <v>18</v>
      </c>
      <c r="H7" s="23"/>
      <c r="I7" s="23" t="s">
        <v>16</v>
      </c>
      <c r="J7" s="27" t="s">
        <v>76</v>
      </c>
      <c r="K7" s="7">
        <v>45558</v>
      </c>
    </row>
    <row r="8" spans="1:11" x14ac:dyDescent="0.25">
      <c r="A8" s="5" t="s">
        <v>77</v>
      </c>
      <c r="C8" s="31">
        <v>45565</v>
      </c>
      <c r="D8" s="22" t="s">
        <v>75</v>
      </c>
      <c r="E8" s="23">
        <v>10</v>
      </c>
      <c r="F8" s="32">
        <v>-362.02</v>
      </c>
      <c r="G8" s="25" t="s">
        <v>18</v>
      </c>
      <c r="H8" s="23"/>
      <c r="I8" s="23" t="s">
        <v>16</v>
      </c>
      <c r="J8" s="27" t="s">
        <v>76</v>
      </c>
      <c r="K8" s="7">
        <v>45565</v>
      </c>
    </row>
    <row r="9" spans="1:11" x14ac:dyDescent="0.25">
      <c r="C9" s="31">
        <v>45572</v>
      </c>
      <c r="D9" s="22" t="s">
        <v>75</v>
      </c>
      <c r="E9" s="23">
        <v>10</v>
      </c>
      <c r="F9" s="32">
        <v>-344.68</v>
      </c>
      <c r="G9" s="25" t="s">
        <v>18</v>
      </c>
      <c r="H9" s="23"/>
      <c r="I9" s="23" t="s">
        <v>16</v>
      </c>
      <c r="J9" s="27" t="s">
        <v>76</v>
      </c>
      <c r="K9" s="7">
        <v>45572</v>
      </c>
    </row>
    <row r="10" spans="1:11" x14ac:dyDescent="0.25">
      <c r="C10" s="31"/>
      <c r="D10" s="22"/>
      <c r="E10" s="23">
        <v>10</v>
      </c>
      <c r="F10" s="32"/>
      <c r="G10" s="25" t="s">
        <v>18</v>
      </c>
      <c r="H10" s="23"/>
      <c r="I10" s="23" t="s">
        <v>16</v>
      </c>
      <c r="J10" s="27"/>
      <c r="K10" s="7"/>
    </row>
    <row r="11" spans="1:11" x14ac:dyDescent="0.25">
      <c r="C11" s="27"/>
      <c r="D11" s="22"/>
      <c r="E11" s="23">
        <v>10</v>
      </c>
      <c r="F11" s="33"/>
      <c r="G11" s="25" t="s">
        <v>19</v>
      </c>
      <c r="H11" s="23"/>
      <c r="I11" s="23" t="s">
        <v>16</v>
      </c>
      <c r="J11" s="27"/>
      <c r="K11" s="5"/>
    </row>
    <row r="12" spans="1:11" x14ac:dyDescent="0.25">
      <c r="C12" s="27"/>
      <c r="D12" s="22"/>
      <c r="E12" s="23">
        <v>10</v>
      </c>
      <c r="F12" s="33"/>
      <c r="G12" s="25" t="s">
        <v>19</v>
      </c>
      <c r="H12" s="23"/>
      <c r="I12" s="23" t="s">
        <v>16</v>
      </c>
      <c r="J12" s="27"/>
      <c r="K12" s="5"/>
    </row>
    <row r="13" spans="1:11" x14ac:dyDescent="0.25">
      <c r="C13" s="27"/>
      <c r="D13" s="35"/>
      <c r="E13" s="23">
        <v>10</v>
      </c>
      <c r="F13" s="33"/>
      <c r="G13" s="25" t="s">
        <v>19</v>
      </c>
      <c r="H13" s="23"/>
      <c r="I13" s="23" t="s">
        <v>16</v>
      </c>
      <c r="J13" s="27"/>
      <c r="K13" s="5"/>
    </row>
    <row r="14" spans="1:11" x14ac:dyDescent="0.25">
      <c r="C14" s="27"/>
      <c r="D14" s="35"/>
      <c r="E14" s="23">
        <v>10</v>
      </c>
      <c r="F14" s="33"/>
      <c r="G14" s="25" t="s">
        <v>19</v>
      </c>
      <c r="H14" s="23"/>
      <c r="I14" s="23" t="s">
        <v>16</v>
      </c>
      <c r="J14" s="27"/>
      <c r="K14" s="5"/>
    </row>
    <row r="15" spans="1:11" x14ac:dyDescent="0.25">
      <c r="C15" s="27"/>
      <c r="D15" s="35"/>
      <c r="E15" s="23">
        <v>10</v>
      </c>
      <c r="F15" s="33"/>
      <c r="G15" s="25" t="s">
        <v>19</v>
      </c>
      <c r="H15" s="23"/>
      <c r="I15" s="23" t="s">
        <v>16</v>
      </c>
      <c r="J15" s="27"/>
      <c r="K15" s="5"/>
    </row>
    <row r="16" spans="1:11" x14ac:dyDescent="0.25">
      <c r="C16" s="27"/>
      <c r="D16" s="35"/>
      <c r="E16" s="23">
        <v>10</v>
      </c>
      <c r="F16" s="33"/>
      <c r="G16" s="25" t="s">
        <v>19</v>
      </c>
      <c r="H16" s="23"/>
      <c r="I16" s="23" t="s">
        <v>16</v>
      </c>
      <c r="J16" s="27"/>
      <c r="K16" s="5"/>
    </row>
    <row r="17" spans="1:11" x14ac:dyDescent="0.25">
      <c r="C17" s="27"/>
      <c r="D17" s="35"/>
      <c r="E17" s="23">
        <v>10</v>
      </c>
      <c r="F17" s="33"/>
      <c r="G17" s="25" t="s">
        <v>19</v>
      </c>
      <c r="H17" s="23"/>
      <c r="I17" s="23" t="s">
        <v>16</v>
      </c>
      <c r="J17" s="27"/>
      <c r="K17" s="5"/>
    </row>
    <row r="18" spans="1:11" x14ac:dyDescent="0.25">
      <c r="C18" s="27"/>
      <c r="D18" s="28"/>
      <c r="E18" s="23">
        <v>10</v>
      </c>
      <c r="F18" s="33"/>
      <c r="G18" s="25" t="s">
        <v>19</v>
      </c>
      <c r="H18" s="23"/>
      <c r="I18" s="23" t="s">
        <v>16</v>
      </c>
      <c r="J18" s="27"/>
      <c r="K18" s="5"/>
    </row>
    <row r="19" spans="1:11" x14ac:dyDescent="0.25">
      <c r="C19" s="27"/>
      <c r="D19" s="28"/>
      <c r="E19" s="23">
        <v>10</v>
      </c>
      <c r="F19" s="33"/>
      <c r="G19" s="25" t="s">
        <v>19</v>
      </c>
      <c r="H19" s="23"/>
      <c r="I19" s="23" t="s">
        <v>16</v>
      </c>
      <c r="J19" s="27"/>
      <c r="K19" s="5"/>
    </row>
    <row r="20" spans="1:11" x14ac:dyDescent="0.25">
      <c r="C20" s="27"/>
      <c r="D20" s="28"/>
      <c r="E20" s="23">
        <v>10</v>
      </c>
      <c r="F20" s="33"/>
      <c r="G20" s="25" t="s">
        <v>19</v>
      </c>
      <c r="H20" s="23"/>
      <c r="I20" s="23" t="s">
        <v>16</v>
      </c>
      <c r="J20" s="27"/>
      <c r="K20" s="5"/>
    </row>
    <row r="21" spans="1:11" ht="15.75" thickBot="1" x14ac:dyDescent="0.3">
      <c r="E21" s="20" t="s">
        <v>20</v>
      </c>
      <c r="F21" s="21">
        <f>SUM(F6:F20)</f>
        <v>-1466.43</v>
      </c>
    </row>
    <row r="22" spans="1:11" ht="15.75" x14ac:dyDescent="0.25">
      <c r="A22" s="9"/>
    </row>
    <row r="24" spans="1:11" ht="82.5" customHeight="1" x14ac:dyDescent="0.25">
      <c r="D24" s="16" t="s">
        <v>21</v>
      </c>
      <c r="E24" s="14" t="s">
        <v>22</v>
      </c>
      <c r="F24" t="s">
        <v>43</v>
      </c>
      <c r="G24" s="14" t="s">
        <v>71</v>
      </c>
      <c r="H24" t="s">
        <v>43</v>
      </c>
      <c r="I24" t="s">
        <v>43</v>
      </c>
      <c r="J24" s="14" t="s">
        <v>24</v>
      </c>
    </row>
    <row r="25" spans="1:11" ht="15.75" x14ac:dyDescent="0.25">
      <c r="A25" s="6"/>
      <c r="D25" t="s">
        <v>25</v>
      </c>
      <c r="E25" s="11" t="s">
        <v>26</v>
      </c>
      <c r="F25" t="s">
        <v>27</v>
      </c>
      <c r="G25" s="11" t="s">
        <v>28</v>
      </c>
      <c r="H25" t="s">
        <v>11</v>
      </c>
      <c r="I25" t="s">
        <v>29</v>
      </c>
      <c r="J25" t="s">
        <v>30</v>
      </c>
    </row>
    <row r="26" spans="1:11" ht="15.75" x14ac:dyDescent="0.25">
      <c r="A26" s="13" t="s">
        <v>31</v>
      </c>
      <c r="D26" s="3" t="s">
        <v>32</v>
      </c>
      <c r="E26" s="7">
        <v>45576</v>
      </c>
      <c r="F26" s="4">
        <v>10</v>
      </c>
      <c r="G26" s="36">
        <v>-1466.43</v>
      </c>
      <c r="H26" s="3"/>
      <c r="I26" s="3"/>
      <c r="J26" s="18" t="s">
        <v>73</v>
      </c>
    </row>
    <row r="29" spans="1:11" x14ac:dyDescent="0.25">
      <c r="F29" s="8" t="s">
        <v>33</v>
      </c>
      <c r="G29" s="15">
        <f>F21-G26</f>
        <v>0</v>
      </c>
    </row>
    <row r="31" spans="1:11" ht="15.75" x14ac:dyDescent="0.25">
      <c r="F31" s="9" t="s">
        <v>34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E100C-1BE0-48B5-B19F-26505BF0E344}">
  <dimension ref="A1:K31"/>
  <sheetViews>
    <sheetView topLeftCell="A4" workbookViewId="0">
      <selection activeCell="A27" sqref="A27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36</v>
      </c>
      <c r="D4" s="14" t="s">
        <v>3</v>
      </c>
      <c r="E4" t="s">
        <v>43</v>
      </c>
      <c r="F4" s="14" t="s">
        <v>44</v>
      </c>
      <c r="G4" s="14" t="s">
        <v>5</v>
      </c>
      <c r="H4" t="s">
        <v>43</v>
      </c>
      <c r="I4" t="s">
        <v>43</v>
      </c>
      <c r="J4" s="14" t="s">
        <v>6</v>
      </c>
      <c r="K4" s="14" t="s">
        <v>36</v>
      </c>
    </row>
    <row r="5" spans="1:11" x14ac:dyDescent="0.25">
      <c r="A5" s="11" t="s">
        <v>7</v>
      </c>
      <c r="D5" s="11" t="s">
        <v>8</v>
      </c>
      <c r="E5" t="s">
        <v>9</v>
      </c>
      <c r="F5" s="11" t="s">
        <v>10</v>
      </c>
      <c r="G5" s="11" t="s">
        <v>11</v>
      </c>
      <c r="H5" t="s">
        <v>12</v>
      </c>
      <c r="I5" t="s">
        <v>13</v>
      </c>
      <c r="J5" t="s">
        <v>14</v>
      </c>
    </row>
    <row r="6" spans="1:11" x14ac:dyDescent="0.25">
      <c r="A6" s="5" t="s">
        <v>74</v>
      </c>
      <c r="C6" s="31">
        <v>45559</v>
      </c>
      <c r="D6" s="22" t="s">
        <v>78</v>
      </c>
      <c r="E6" s="23">
        <v>10</v>
      </c>
      <c r="F6" s="32">
        <v>-9</v>
      </c>
      <c r="G6" s="25" t="s">
        <v>19</v>
      </c>
      <c r="H6" s="23"/>
      <c r="I6" s="23" t="s">
        <v>16</v>
      </c>
      <c r="J6" s="27" t="s">
        <v>79</v>
      </c>
      <c r="K6" s="7">
        <v>45559</v>
      </c>
    </row>
    <row r="7" spans="1:11" x14ac:dyDescent="0.25">
      <c r="A7" s="11" t="s">
        <v>17</v>
      </c>
      <c r="C7" s="31">
        <v>45573</v>
      </c>
      <c r="D7" s="22" t="s">
        <v>78</v>
      </c>
      <c r="E7" s="23">
        <v>10</v>
      </c>
      <c r="F7" s="32">
        <v>-6.35</v>
      </c>
      <c r="G7" s="25" t="s">
        <v>18</v>
      </c>
      <c r="H7" s="23"/>
      <c r="I7" s="23" t="s">
        <v>16</v>
      </c>
      <c r="J7" s="27" t="s">
        <v>80</v>
      </c>
      <c r="K7" s="7">
        <v>45573</v>
      </c>
    </row>
    <row r="8" spans="1:11" x14ac:dyDescent="0.25">
      <c r="A8" s="5" t="s">
        <v>81</v>
      </c>
      <c r="C8" s="31"/>
      <c r="D8" s="22"/>
      <c r="E8" s="23">
        <v>10</v>
      </c>
      <c r="F8" s="32"/>
      <c r="G8" s="25" t="s">
        <v>19</v>
      </c>
      <c r="H8" s="23"/>
      <c r="I8" s="23" t="s">
        <v>16</v>
      </c>
      <c r="J8" s="27"/>
      <c r="K8" s="7"/>
    </row>
    <row r="9" spans="1:11" x14ac:dyDescent="0.25">
      <c r="C9" s="31"/>
      <c r="D9" s="22"/>
      <c r="E9" s="23">
        <v>10</v>
      </c>
      <c r="F9" s="32"/>
      <c r="G9" s="25" t="s">
        <v>19</v>
      </c>
      <c r="H9" s="23"/>
      <c r="I9" s="23" t="s">
        <v>16</v>
      </c>
      <c r="J9" s="27"/>
      <c r="K9" s="7"/>
    </row>
    <row r="10" spans="1:11" x14ac:dyDescent="0.25">
      <c r="C10" s="31"/>
      <c r="D10" s="22"/>
      <c r="E10" s="23">
        <v>10</v>
      </c>
      <c r="F10" s="32"/>
      <c r="G10" s="25" t="s">
        <v>18</v>
      </c>
      <c r="H10" s="23"/>
      <c r="I10" s="23" t="s">
        <v>16</v>
      </c>
      <c r="J10" s="27"/>
      <c r="K10" s="7"/>
    </row>
    <row r="11" spans="1:11" x14ac:dyDescent="0.25">
      <c r="C11" s="31"/>
      <c r="D11" s="22"/>
      <c r="E11" s="23">
        <v>10</v>
      </c>
      <c r="F11" s="33"/>
      <c r="G11" s="25" t="s">
        <v>18</v>
      </c>
      <c r="H11" s="23"/>
      <c r="I11" s="23" t="s">
        <v>16</v>
      </c>
      <c r="J11" s="27"/>
      <c r="K11" s="5"/>
    </row>
    <row r="12" spans="1:11" x14ac:dyDescent="0.25">
      <c r="C12" s="27"/>
      <c r="D12" s="22"/>
      <c r="E12" s="23">
        <v>10</v>
      </c>
      <c r="F12" s="33"/>
      <c r="G12" s="25" t="s">
        <v>19</v>
      </c>
      <c r="H12" s="23"/>
      <c r="I12" s="23" t="s">
        <v>16</v>
      </c>
      <c r="J12" s="27"/>
      <c r="K12" s="5"/>
    </row>
    <row r="13" spans="1:11" x14ac:dyDescent="0.25">
      <c r="C13" s="27"/>
      <c r="D13" s="35"/>
      <c r="E13" s="23">
        <v>10</v>
      </c>
      <c r="F13" s="33"/>
      <c r="G13" s="25" t="s">
        <v>19</v>
      </c>
      <c r="H13" s="23"/>
      <c r="I13" s="23" t="s">
        <v>16</v>
      </c>
      <c r="J13" s="27"/>
      <c r="K13" s="5"/>
    </row>
    <row r="14" spans="1:11" x14ac:dyDescent="0.25">
      <c r="C14" s="27"/>
      <c r="D14" s="35"/>
      <c r="E14" s="23">
        <v>10</v>
      </c>
      <c r="F14" s="33"/>
      <c r="G14" s="25" t="s">
        <v>19</v>
      </c>
      <c r="H14" s="23"/>
      <c r="I14" s="23" t="s">
        <v>16</v>
      </c>
      <c r="J14" s="27"/>
      <c r="K14" s="5"/>
    </row>
    <row r="15" spans="1:11" x14ac:dyDescent="0.25">
      <c r="C15" s="27"/>
      <c r="D15" s="35"/>
      <c r="E15" s="23">
        <v>10</v>
      </c>
      <c r="F15" s="33"/>
      <c r="G15" s="25" t="s">
        <v>19</v>
      </c>
      <c r="H15" s="23"/>
      <c r="I15" s="23" t="s">
        <v>16</v>
      </c>
      <c r="J15" s="27"/>
      <c r="K15" s="5"/>
    </row>
    <row r="16" spans="1:11" x14ac:dyDescent="0.25">
      <c r="C16" s="27"/>
      <c r="D16" s="35"/>
      <c r="E16" s="23">
        <v>10</v>
      </c>
      <c r="F16" s="33"/>
      <c r="G16" s="25" t="s">
        <v>19</v>
      </c>
      <c r="H16" s="23"/>
      <c r="I16" s="23" t="s">
        <v>16</v>
      </c>
      <c r="J16" s="27"/>
      <c r="K16" s="5"/>
    </row>
    <row r="17" spans="1:11" x14ac:dyDescent="0.25">
      <c r="C17" s="27"/>
      <c r="D17" s="35"/>
      <c r="E17" s="23">
        <v>10</v>
      </c>
      <c r="F17" s="33"/>
      <c r="G17" s="25" t="s">
        <v>19</v>
      </c>
      <c r="H17" s="23"/>
      <c r="I17" s="23" t="s">
        <v>16</v>
      </c>
      <c r="J17" s="27"/>
      <c r="K17" s="5"/>
    </row>
    <row r="18" spans="1:11" x14ac:dyDescent="0.25">
      <c r="C18" s="27"/>
      <c r="D18" s="28"/>
      <c r="E18" s="23">
        <v>10</v>
      </c>
      <c r="F18" s="33"/>
      <c r="G18" s="25" t="s">
        <v>19</v>
      </c>
      <c r="H18" s="23"/>
      <c r="I18" s="23" t="s">
        <v>16</v>
      </c>
      <c r="J18" s="27"/>
      <c r="K18" s="5"/>
    </row>
    <row r="19" spans="1:11" x14ac:dyDescent="0.25">
      <c r="C19" s="27"/>
      <c r="D19" s="28"/>
      <c r="E19" s="23">
        <v>10</v>
      </c>
      <c r="F19" s="33"/>
      <c r="G19" s="25" t="s">
        <v>19</v>
      </c>
      <c r="H19" s="23"/>
      <c r="I19" s="23" t="s">
        <v>16</v>
      </c>
      <c r="J19" s="27"/>
      <c r="K19" s="5"/>
    </row>
    <row r="20" spans="1:11" x14ac:dyDescent="0.25">
      <c r="C20" s="27"/>
      <c r="D20" s="28"/>
      <c r="E20" s="23">
        <v>10</v>
      </c>
      <c r="F20" s="33"/>
      <c r="G20" s="25" t="s">
        <v>19</v>
      </c>
      <c r="H20" s="23"/>
      <c r="I20" s="23" t="s">
        <v>16</v>
      </c>
      <c r="J20" s="27"/>
      <c r="K20" s="5"/>
    </row>
    <row r="21" spans="1:11" ht="15.75" thickBot="1" x14ac:dyDescent="0.3">
      <c r="E21" s="20" t="s">
        <v>20</v>
      </c>
      <c r="F21" s="21">
        <f>SUM(F6:F20)</f>
        <v>-15.35</v>
      </c>
    </row>
    <row r="22" spans="1:11" ht="15.75" x14ac:dyDescent="0.25">
      <c r="A22" s="9"/>
    </row>
    <row r="24" spans="1:11" ht="82.5" customHeight="1" x14ac:dyDescent="0.25">
      <c r="D24" s="16" t="s">
        <v>21</v>
      </c>
      <c r="E24" s="14" t="s">
        <v>22</v>
      </c>
      <c r="F24" t="s">
        <v>43</v>
      </c>
      <c r="G24" s="14" t="s">
        <v>71</v>
      </c>
      <c r="H24" t="s">
        <v>43</v>
      </c>
      <c r="I24" t="s">
        <v>43</v>
      </c>
      <c r="J24" s="14" t="s">
        <v>24</v>
      </c>
    </row>
    <row r="25" spans="1:11" ht="15.75" x14ac:dyDescent="0.25">
      <c r="A25" s="6"/>
      <c r="D25" t="s">
        <v>25</v>
      </c>
      <c r="E25" s="11" t="s">
        <v>26</v>
      </c>
      <c r="F25" t="s">
        <v>27</v>
      </c>
      <c r="G25" s="11" t="s">
        <v>28</v>
      </c>
      <c r="H25" t="s">
        <v>11</v>
      </c>
      <c r="I25" t="s">
        <v>29</v>
      </c>
      <c r="J25" t="s">
        <v>30</v>
      </c>
    </row>
    <row r="26" spans="1:11" ht="15.75" x14ac:dyDescent="0.25">
      <c r="A26" s="13" t="s">
        <v>31</v>
      </c>
      <c r="D26" s="3" t="s">
        <v>32</v>
      </c>
      <c r="E26" s="7">
        <v>45576</v>
      </c>
      <c r="F26" s="4">
        <v>10</v>
      </c>
      <c r="G26" s="36">
        <v>-15.35</v>
      </c>
      <c r="H26" s="3"/>
      <c r="I26" s="3"/>
      <c r="J26" s="18" t="s">
        <v>42</v>
      </c>
    </row>
    <row r="29" spans="1:11" x14ac:dyDescent="0.25">
      <c r="F29" s="8" t="s">
        <v>33</v>
      </c>
      <c r="G29" s="15">
        <f>F21-G26</f>
        <v>0</v>
      </c>
    </row>
    <row r="31" spans="1:11" ht="15.75" x14ac:dyDescent="0.25">
      <c r="F31" s="9" t="s">
        <v>34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5505D-2930-4812-A1F9-8FD189BF5F34}">
  <dimension ref="A1:K21"/>
  <sheetViews>
    <sheetView workbookViewId="0">
      <selection activeCell="A16" sqref="A1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36</v>
      </c>
      <c r="D4" s="14" t="s">
        <v>3</v>
      </c>
      <c r="E4" t="s">
        <v>43</v>
      </c>
      <c r="F4" s="14" t="s">
        <v>44</v>
      </c>
      <c r="G4" s="14" t="s">
        <v>5</v>
      </c>
      <c r="H4" t="s">
        <v>43</v>
      </c>
      <c r="I4" t="s">
        <v>43</v>
      </c>
      <c r="J4" s="14" t="s">
        <v>6</v>
      </c>
      <c r="K4" s="14" t="s">
        <v>36</v>
      </c>
    </row>
    <row r="5" spans="1:11" x14ac:dyDescent="0.25">
      <c r="A5" s="11" t="s">
        <v>7</v>
      </c>
      <c r="D5" s="11" t="s">
        <v>8</v>
      </c>
      <c r="E5" t="s">
        <v>9</v>
      </c>
      <c r="F5" s="11" t="s">
        <v>10</v>
      </c>
      <c r="G5" s="11" t="s">
        <v>11</v>
      </c>
      <c r="H5" t="s">
        <v>12</v>
      </c>
      <c r="I5" t="s">
        <v>13</v>
      </c>
      <c r="J5" t="s">
        <v>14</v>
      </c>
    </row>
    <row r="6" spans="1:11" x14ac:dyDescent="0.25">
      <c r="A6" s="5" t="s">
        <v>114</v>
      </c>
      <c r="C6" s="31">
        <v>45565</v>
      </c>
      <c r="D6" s="22" t="s">
        <v>111</v>
      </c>
      <c r="E6" s="23"/>
      <c r="F6" s="32">
        <v>-310.75</v>
      </c>
      <c r="G6" s="25" t="s">
        <v>19</v>
      </c>
      <c r="H6" s="23"/>
      <c r="I6" s="23"/>
      <c r="J6" s="27" t="s">
        <v>112</v>
      </c>
      <c r="K6" s="7">
        <v>45565</v>
      </c>
    </row>
    <row r="7" spans="1:11" x14ac:dyDescent="0.25">
      <c r="A7" s="11" t="s">
        <v>17</v>
      </c>
      <c r="C7" s="31"/>
      <c r="D7" s="22"/>
      <c r="E7" s="23"/>
      <c r="F7" s="32"/>
      <c r="G7" s="25"/>
      <c r="H7" s="23"/>
      <c r="I7" s="23"/>
      <c r="J7" s="27"/>
      <c r="K7" s="7"/>
    </row>
    <row r="8" spans="1:11" x14ac:dyDescent="0.25">
      <c r="A8" s="7" t="s">
        <v>113</v>
      </c>
      <c r="C8" s="31"/>
      <c r="D8" s="22"/>
      <c r="E8" s="23"/>
      <c r="F8" s="32"/>
      <c r="G8" s="25"/>
      <c r="H8" s="23"/>
      <c r="I8" s="23"/>
      <c r="J8" s="27"/>
      <c r="K8" s="7"/>
    </row>
    <row r="9" spans="1:11" x14ac:dyDescent="0.25">
      <c r="C9" s="27"/>
      <c r="D9" s="28"/>
      <c r="E9" s="23"/>
      <c r="F9" s="33"/>
      <c r="G9" s="25"/>
      <c r="H9" s="23"/>
      <c r="I9" s="23"/>
      <c r="J9" s="27"/>
      <c r="K9" s="5"/>
    </row>
    <row r="10" spans="1:11" x14ac:dyDescent="0.25">
      <c r="C10" s="27"/>
      <c r="D10" s="28"/>
      <c r="E10" s="23"/>
      <c r="F10" s="33"/>
      <c r="G10" s="25"/>
      <c r="H10" s="23"/>
      <c r="I10" s="23"/>
      <c r="J10" s="27"/>
      <c r="K10" s="5"/>
    </row>
    <row r="11" spans="1:11" ht="15.75" thickBot="1" x14ac:dyDescent="0.3">
      <c r="E11" s="20" t="s">
        <v>20</v>
      </c>
      <c r="F11" s="21">
        <f>SUM(F6:F10)</f>
        <v>-310.75</v>
      </c>
    </row>
    <row r="12" spans="1:11" ht="15.75" x14ac:dyDescent="0.25">
      <c r="A12" s="9"/>
    </row>
    <row r="14" spans="1:11" ht="82.5" customHeight="1" x14ac:dyDescent="0.25">
      <c r="D14" s="16" t="s">
        <v>21</v>
      </c>
      <c r="E14" s="14" t="s">
        <v>22</v>
      </c>
      <c r="F14" t="s">
        <v>43</v>
      </c>
      <c r="G14" s="14" t="s">
        <v>71</v>
      </c>
      <c r="H14" t="s">
        <v>43</v>
      </c>
      <c r="I14" t="s">
        <v>43</v>
      </c>
      <c r="J14" s="14" t="s">
        <v>24</v>
      </c>
    </row>
    <row r="15" spans="1:11" ht="15.75" x14ac:dyDescent="0.25">
      <c r="A15" s="6"/>
      <c r="D15" t="s">
        <v>25</v>
      </c>
      <c r="E15" s="11" t="s">
        <v>26</v>
      </c>
      <c r="F15" t="s">
        <v>27</v>
      </c>
      <c r="G15" s="11" t="s">
        <v>28</v>
      </c>
      <c r="H15" t="s">
        <v>11</v>
      </c>
      <c r="I15" t="s">
        <v>29</v>
      </c>
      <c r="J15" t="s">
        <v>30</v>
      </c>
    </row>
    <row r="16" spans="1:11" ht="15.75" x14ac:dyDescent="0.25">
      <c r="A16" s="13" t="s">
        <v>31</v>
      </c>
      <c r="D16" s="3" t="s">
        <v>32</v>
      </c>
      <c r="E16" s="7">
        <v>45576</v>
      </c>
      <c r="F16" s="4">
        <v>10</v>
      </c>
      <c r="G16" s="36">
        <v>-310.75</v>
      </c>
      <c r="H16" s="3"/>
      <c r="I16" s="3"/>
      <c r="J16" s="18" t="s">
        <v>73</v>
      </c>
    </row>
    <row r="19" spans="6:7" x14ac:dyDescent="0.25">
      <c r="F19" s="8" t="s">
        <v>33</v>
      </c>
      <c r="G19" s="15">
        <f>F11-G16</f>
        <v>0</v>
      </c>
    </row>
    <row r="21" spans="6:7" ht="15.75" x14ac:dyDescent="0.25">
      <c r="F21" s="9" t="s">
        <v>34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5C38C-D590-4F46-838E-E9895C99C40D}">
  <dimension ref="A1:L53"/>
  <sheetViews>
    <sheetView topLeftCell="A15" zoomScale="90" zoomScaleNormal="90" workbookViewId="0">
      <selection activeCell="A6" sqref="A6"/>
    </sheetView>
  </sheetViews>
  <sheetFormatPr defaultColWidth="9.42578125" defaultRowHeight="15" x14ac:dyDescent="0.25"/>
  <cols>
    <col min="1" max="1" width="23" style="44" bestFit="1" customWidth="1"/>
    <col min="2" max="2" width="1.5703125" style="2" customWidth="1"/>
    <col min="3" max="3" width="19" customWidth="1"/>
    <col min="4" max="4" width="57.5703125" customWidth="1"/>
    <col min="5" max="5" width="16.7109375" bestFit="1" customWidth="1"/>
    <col min="6" max="6" width="22.7109375" customWidth="1"/>
    <col min="7" max="7" width="23.7109375" bestFit="1" customWidth="1"/>
    <col min="8" max="8" width="9" customWidth="1"/>
    <col min="9" max="9" width="5.85546875" customWidth="1"/>
    <col min="10" max="10" width="70" customWidth="1"/>
    <col min="11" max="11" width="11.85546875" customWidth="1"/>
    <col min="12" max="12" width="3.28515625" style="43" bestFit="1" customWidth="1"/>
    <col min="13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2" ht="46.5" x14ac:dyDescent="0.35">
      <c r="A1" s="42" t="s">
        <v>0</v>
      </c>
      <c r="C1" s="17" t="s">
        <v>1</v>
      </c>
      <c r="D1" s="17"/>
    </row>
    <row r="2" spans="1:12" ht="15.75" x14ac:dyDescent="0.25">
      <c r="E2" s="1"/>
      <c r="J2" s="10"/>
    </row>
    <row r="3" spans="1:12" ht="15.75" x14ac:dyDescent="0.25">
      <c r="D3" s="16" t="s">
        <v>2</v>
      </c>
      <c r="F3" s="10"/>
      <c r="J3" s="10"/>
    </row>
    <row r="4" spans="1:12" ht="70.5" customHeight="1" x14ac:dyDescent="0.25">
      <c r="C4" s="14" t="s">
        <v>36</v>
      </c>
      <c r="D4" s="14" t="s">
        <v>3</v>
      </c>
      <c r="E4" t="s">
        <v>43</v>
      </c>
      <c r="F4" s="14" t="s">
        <v>44</v>
      </c>
      <c r="G4" s="14" t="s">
        <v>5</v>
      </c>
      <c r="H4" t="s">
        <v>43</v>
      </c>
      <c r="I4" t="s">
        <v>43</v>
      </c>
      <c r="J4" s="14" t="s">
        <v>6</v>
      </c>
      <c r="K4" s="14" t="s">
        <v>36</v>
      </c>
    </row>
    <row r="5" spans="1:12" x14ac:dyDescent="0.25">
      <c r="A5" s="45" t="s">
        <v>7</v>
      </c>
      <c r="D5" s="11" t="s">
        <v>8</v>
      </c>
      <c r="E5" t="s">
        <v>9</v>
      </c>
      <c r="F5" s="11" t="s">
        <v>10</v>
      </c>
      <c r="G5" s="11" t="s">
        <v>11</v>
      </c>
      <c r="H5" t="s">
        <v>12</v>
      </c>
      <c r="I5" t="s">
        <v>13</v>
      </c>
      <c r="J5" t="s">
        <v>14</v>
      </c>
    </row>
    <row r="6" spans="1:12" x14ac:dyDescent="0.25">
      <c r="A6" s="46" t="s">
        <v>179</v>
      </c>
      <c r="C6" s="31">
        <v>45546</v>
      </c>
      <c r="D6" s="22" t="s">
        <v>136</v>
      </c>
      <c r="E6" s="23">
        <v>10</v>
      </c>
      <c r="F6" s="32">
        <v>-500</v>
      </c>
      <c r="G6" s="25" t="s">
        <v>19</v>
      </c>
      <c r="H6" s="23"/>
      <c r="I6" s="23" t="s">
        <v>16</v>
      </c>
      <c r="J6" s="27" t="s">
        <v>137</v>
      </c>
      <c r="K6" s="31">
        <v>45546</v>
      </c>
      <c r="L6" s="43">
        <v>1</v>
      </c>
    </row>
    <row r="7" spans="1:12" ht="30" x14ac:dyDescent="0.25">
      <c r="A7" s="45" t="s">
        <v>17</v>
      </c>
      <c r="C7" s="31">
        <v>45547</v>
      </c>
      <c r="D7" s="22" t="s">
        <v>138</v>
      </c>
      <c r="E7" s="23">
        <v>10</v>
      </c>
      <c r="F7" s="32">
        <v>-249.72</v>
      </c>
      <c r="G7" s="25" t="s">
        <v>19</v>
      </c>
      <c r="H7" s="23"/>
      <c r="I7" s="23" t="s">
        <v>16</v>
      </c>
      <c r="J7" s="27" t="s">
        <v>139</v>
      </c>
      <c r="K7" s="31">
        <v>45547</v>
      </c>
      <c r="L7" s="43">
        <v>2</v>
      </c>
    </row>
    <row r="8" spans="1:12" x14ac:dyDescent="0.25">
      <c r="A8" s="5" t="s">
        <v>140</v>
      </c>
      <c r="C8" s="31">
        <v>45549</v>
      </c>
      <c r="D8" s="22" t="s">
        <v>141</v>
      </c>
      <c r="E8" s="23">
        <v>10</v>
      </c>
      <c r="F8" s="32">
        <v>-174</v>
      </c>
      <c r="G8" s="25" t="s">
        <v>18</v>
      </c>
      <c r="H8" s="23"/>
      <c r="I8" s="23" t="s">
        <v>16</v>
      </c>
      <c r="J8" s="27" t="s">
        <v>142</v>
      </c>
      <c r="K8" s="31">
        <v>45549</v>
      </c>
      <c r="L8" s="43">
        <v>3</v>
      </c>
    </row>
    <row r="9" spans="1:12" x14ac:dyDescent="0.25">
      <c r="C9" s="31">
        <v>45549</v>
      </c>
      <c r="D9" s="22" t="s">
        <v>138</v>
      </c>
      <c r="E9" s="23">
        <v>10</v>
      </c>
      <c r="F9" s="32">
        <v>-250</v>
      </c>
      <c r="G9" s="25" t="s">
        <v>19</v>
      </c>
      <c r="H9" s="23"/>
      <c r="I9" s="23" t="s">
        <v>16</v>
      </c>
      <c r="J9" s="27" t="s">
        <v>143</v>
      </c>
      <c r="K9" s="31">
        <v>45549</v>
      </c>
      <c r="L9" s="43">
        <v>4</v>
      </c>
    </row>
    <row r="10" spans="1:12" x14ac:dyDescent="0.25">
      <c r="C10" s="31">
        <v>45551</v>
      </c>
      <c r="D10" s="22" t="s">
        <v>136</v>
      </c>
      <c r="E10" s="23">
        <v>10</v>
      </c>
      <c r="F10" s="32">
        <v>-500</v>
      </c>
      <c r="G10" s="25" t="s">
        <v>19</v>
      </c>
      <c r="H10" s="23"/>
      <c r="I10" s="23" t="s">
        <v>16</v>
      </c>
      <c r="J10" s="27" t="s">
        <v>137</v>
      </c>
      <c r="K10" s="31">
        <v>45551</v>
      </c>
      <c r="L10" s="43">
        <v>5</v>
      </c>
    </row>
    <row r="11" spans="1:12" x14ac:dyDescent="0.25">
      <c r="C11" s="31">
        <v>45551</v>
      </c>
      <c r="D11" s="22" t="s">
        <v>144</v>
      </c>
      <c r="E11" s="23">
        <v>10</v>
      </c>
      <c r="F11" s="32">
        <v>-451.74</v>
      </c>
      <c r="G11" s="25" t="s">
        <v>19</v>
      </c>
      <c r="H11" s="23"/>
      <c r="I11" s="23" t="s">
        <v>16</v>
      </c>
      <c r="J11" s="27" t="s">
        <v>145</v>
      </c>
      <c r="K11" s="31">
        <v>45551</v>
      </c>
      <c r="L11" s="43">
        <v>6</v>
      </c>
    </row>
    <row r="12" spans="1:12" x14ac:dyDescent="0.25">
      <c r="C12" s="31">
        <v>45551</v>
      </c>
      <c r="D12" s="22" t="s">
        <v>146</v>
      </c>
      <c r="E12" s="23">
        <v>10</v>
      </c>
      <c r="F12" s="32">
        <v>-48.26</v>
      </c>
      <c r="G12" s="25" t="s">
        <v>19</v>
      </c>
      <c r="H12" s="23"/>
      <c r="I12" s="23" t="s">
        <v>16</v>
      </c>
      <c r="J12" s="27" t="s">
        <v>145</v>
      </c>
      <c r="K12" s="31">
        <v>45551</v>
      </c>
      <c r="L12" s="43">
        <v>6</v>
      </c>
    </row>
    <row r="13" spans="1:12" x14ac:dyDescent="0.25">
      <c r="C13" s="31">
        <v>45552</v>
      </c>
      <c r="D13" s="22" t="s">
        <v>138</v>
      </c>
      <c r="E13" s="23">
        <v>10</v>
      </c>
      <c r="F13" s="32">
        <v>-250</v>
      </c>
      <c r="G13" s="25" t="s">
        <v>19</v>
      </c>
      <c r="H13" s="23"/>
      <c r="I13" s="23" t="s">
        <v>16</v>
      </c>
      <c r="J13" s="27" t="s">
        <v>147</v>
      </c>
      <c r="K13" s="31">
        <v>45552</v>
      </c>
      <c r="L13" s="43">
        <v>7</v>
      </c>
    </row>
    <row r="14" spans="1:12" x14ac:dyDescent="0.25">
      <c r="C14" s="31">
        <v>45492</v>
      </c>
      <c r="D14" s="22" t="s">
        <v>138</v>
      </c>
      <c r="E14" s="23">
        <v>10</v>
      </c>
      <c r="F14" s="32">
        <v>-250</v>
      </c>
      <c r="G14" s="25" t="s">
        <v>19</v>
      </c>
      <c r="H14" s="23"/>
      <c r="I14" s="23" t="s">
        <v>16</v>
      </c>
      <c r="J14" s="27" t="s">
        <v>148</v>
      </c>
      <c r="K14" s="31">
        <v>45492</v>
      </c>
      <c r="L14" s="43">
        <v>8</v>
      </c>
    </row>
    <row r="15" spans="1:12" x14ac:dyDescent="0.25">
      <c r="C15" s="31">
        <v>45555</v>
      </c>
      <c r="D15" s="22" t="s">
        <v>149</v>
      </c>
      <c r="E15" s="23">
        <v>10</v>
      </c>
      <c r="F15" s="32">
        <v>-443.29</v>
      </c>
      <c r="G15" s="25" t="s">
        <v>19</v>
      </c>
      <c r="H15" s="23"/>
      <c r="I15" s="23" t="s">
        <v>16</v>
      </c>
      <c r="J15" s="27" t="s">
        <v>150</v>
      </c>
      <c r="K15" s="31">
        <v>45555</v>
      </c>
      <c r="L15" s="43">
        <v>9</v>
      </c>
    </row>
    <row r="16" spans="1:12" x14ac:dyDescent="0.25">
      <c r="C16" s="31">
        <v>45555</v>
      </c>
      <c r="D16" s="22" t="s">
        <v>151</v>
      </c>
      <c r="E16" s="23">
        <v>10</v>
      </c>
      <c r="F16" s="32">
        <v>-56.71</v>
      </c>
      <c r="G16" s="25" t="s">
        <v>19</v>
      </c>
      <c r="H16" s="23"/>
      <c r="I16" s="23" t="s">
        <v>16</v>
      </c>
      <c r="J16" s="27" t="s">
        <v>150</v>
      </c>
      <c r="K16" s="31">
        <v>45555</v>
      </c>
      <c r="L16" s="43">
        <v>9</v>
      </c>
    </row>
    <row r="17" spans="3:12" x14ac:dyDescent="0.25">
      <c r="C17" s="31">
        <v>45556</v>
      </c>
      <c r="D17" s="22" t="s">
        <v>136</v>
      </c>
      <c r="E17" s="23">
        <v>10</v>
      </c>
      <c r="F17" s="32">
        <v>-500</v>
      </c>
      <c r="G17" s="25" t="s">
        <v>19</v>
      </c>
      <c r="H17" s="23"/>
      <c r="I17" s="23" t="s">
        <v>16</v>
      </c>
      <c r="J17" s="27" t="s">
        <v>137</v>
      </c>
      <c r="K17" s="31">
        <v>45556</v>
      </c>
      <c r="L17" s="43">
        <v>10</v>
      </c>
    </row>
    <row r="18" spans="3:12" x14ac:dyDescent="0.25">
      <c r="C18" s="31">
        <v>45558</v>
      </c>
      <c r="D18" s="22" t="s">
        <v>152</v>
      </c>
      <c r="E18" s="23">
        <v>10</v>
      </c>
      <c r="F18" s="32">
        <v>-422.7</v>
      </c>
      <c r="G18" s="25" t="s">
        <v>19</v>
      </c>
      <c r="H18" s="23"/>
      <c r="I18" s="23" t="s">
        <v>16</v>
      </c>
      <c r="J18" s="27" t="s">
        <v>153</v>
      </c>
      <c r="K18" s="31">
        <v>45558</v>
      </c>
      <c r="L18" s="43">
        <v>11</v>
      </c>
    </row>
    <row r="19" spans="3:12" x14ac:dyDescent="0.25">
      <c r="C19" s="31">
        <v>45558</v>
      </c>
      <c r="D19" s="22" t="s">
        <v>154</v>
      </c>
      <c r="E19" s="23">
        <v>10</v>
      </c>
      <c r="F19" s="32">
        <v>-77.3</v>
      </c>
      <c r="G19" s="25" t="s">
        <v>19</v>
      </c>
      <c r="H19" s="23"/>
      <c r="I19" s="23" t="s">
        <v>16</v>
      </c>
      <c r="J19" s="27" t="s">
        <v>153</v>
      </c>
      <c r="K19" s="31"/>
      <c r="L19" s="43">
        <v>11</v>
      </c>
    </row>
    <row r="20" spans="3:12" x14ac:dyDescent="0.25">
      <c r="C20" s="31">
        <v>45497</v>
      </c>
      <c r="D20" s="22" t="s">
        <v>155</v>
      </c>
      <c r="E20" s="23">
        <v>10</v>
      </c>
      <c r="F20" s="32">
        <v>-247.5</v>
      </c>
      <c r="G20" s="25" t="s">
        <v>19</v>
      </c>
      <c r="H20" s="23"/>
      <c r="I20" s="23" t="s">
        <v>16</v>
      </c>
      <c r="J20" s="27" t="s">
        <v>156</v>
      </c>
      <c r="K20" s="31">
        <v>45497</v>
      </c>
      <c r="L20" s="43">
        <v>12</v>
      </c>
    </row>
    <row r="21" spans="3:12" x14ac:dyDescent="0.25">
      <c r="C21" s="31">
        <v>45498</v>
      </c>
      <c r="D21" s="22" t="s">
        <v>136</v>
      </c>
      <c r="E21" s="23">
        <v>10</v>
      </c>
      <c r="F21" s="32">
        <v>-300</v>
      </c>
      <c r="G21" s="25" t="s">
        <v>19</v>
      </c>
      <c r="H21" s="23"/>
      <c r="I21" s="23" t="s">
        <v>16</v>
      </c>
      <c r="J21" s="27" t="s">
        <v>157</v>
      </c>
      <c r="K21" s="31">
        <v>45498</v>
      </c>
      <c r="L21" s="43">
        <v>13</v>
      </c>
    </row>
    <row r="22" spans="3:12" x14ac:dyDescent="0.25">
      <c r="C22" s="31">
        <v>45561</v>
      </c>
      <c r="D22" s="22" t="s">
        <v>136</v>
      </c>
      <c r="E22" s="23">
        <v>10</v>
      </c>
      <c r="F22" s="32">
        <v>-500</v>
      </c>
      <c r="G22" s="25" t="s">
        <v>19</v>
      </c>
      <c r="H22" s="23"/>
      <c r="I22" s="23" t="s">
        <v>16</v>
      </c>
      <c r="J22" s="27" t="s">
        <v>137</v>
      </c>
      <c r="K22" s="31">
        <v>45561</v>
      </c>
      <c r="L22" s="43">
        <v>14</v>
      </c>
    </row>
    <row r="23" spans="3:12" x14ac:dyDescent="0.25">
      <c r="C23" s="31">
        <v>45561</v>
      </c>
      <c r="D23" s="22" t="s">
        <v>155</v>
      </c>
      <c r="E23" s="23">
        <v>10</v>
      </c>
      <c r="F23" s="32">
        <v>-249.64</v>
      </c>
      <c r="G23" s="25" t="s">
        <v>19</v>
      </c>
      <c r="H23" s="23"/>
      <c r="I23" s="23" t="s">
        <v>16</v>
      </c>
      <c r="J23" s="27" t="s">
        <v>158</v>
      </c>
      <c r="K23" s="31">
        <v>45561</v>
      </c>
      <c r="L23" s="43">
        <v>15</v>
      </c>
    </row>
    <row r="24" spans="3:12" x14ac:dyDescent="0.25">
      <c r="C24" s="31">
        <v>45562</v>
      </c>
      <c r="D24" s="22" t="s">
        <v>159</v>
      </c>
      <c r="E24" s="23">
        <v>10</v>
      </c>
      <c r="F24" s="32">
        <v>-447.25</v>
      </c>
      <c r="G24" s="25" t="s">
        <v>19</v>
      </c>
      <c r="H24" s="23"/>
      <c r="I24" s="23" t="s">
        <v>16</v>
      </c>
      <c r="J24" s="27" t="s">
        <v>160</v>
      </c>
      <c r="K24" s="31">
        <v>45562</v>
      </c>
      <c r="L24" s="43">
        <v>16</v>
      </c>
    </row>
    <row r="25" spans="3:12" x14ac:dyDescent="0.25">
      <c r="C25" s="31">
        <v>45562</v>
      </c>
      <c r="D25" s="22" t="s">
        <v>161</v>
      </c>
      <c r="E25" s="23">
        <v>10</v>
      </c>
      <c r="F25" s="32">
        <v>-52.75</v>
      </c>
      <c r="G25" s="25" t="s">
        <v>19</v>
      </c>
      <c r="H25" s="23"/>
      <c r="I25" s="23" t="s">
        <v>16</v>
      </c>
      <c r="J25" s="27" t="s">
        <v>160</v>
      </c>
      <c r="K25" s="31">
        <v>45562</v>
      </c>
      <c r="L25" s="43">
        <v>16</v>
      </c>
    </row>
    <row r="26" spans="3:12" x14ac:dyDescent="0.25">
      <c r="C26" s="31">
        <v>45564</v>
      </c>
      <c r="D26" s="22" t="s">
        <v>155</v>
      </c>
      <c r="E26" s="23">
        <v>10</v>
      </c>
      <c r="F26" s="32">
        <v>-250</v>
      </c>
      <c r="G26" s="25" t="s">
        <v>19</v>
      </c>
      <c r="H26" s="23"/>
      <c r="I26" s="23" t="s">
        <v>16</v>
      </c>
      <c r="J26" s="27" t="s">
        <v>162</v>
      </c>
      <c r="K26" s="31">
        <v>45564</v>
      </c>
      <c r="L26" s="43">
        <v>17</v>
      </c>
    </row>
    <row r="27" spans="3:12" x14ac:dyDescent="0.25">
      <c r="C27" s="31">
        <v>45565</v>
      </c>
      <c r="D27" s="22" t="s">
        <v>136</v>
      </c>
      <c r="E27" s="23">
        <v>10</v>
      </c>
      <c r="F27" s="32">
        <v>-142.35</v>
      </c>
      <c r="G27" s="25" t="s">
        <v>19</v>
      </c>
      <c r="H27" s="23"/>
      <c r="I27" s="23" t="s">
        <v>16</v>
      </c>
      <c r="J27" s="27" t="s">
        <v>157</v>
      </c>
      <c r="K27" s="31">
        <v>45565</v>
      </c>
      <c r="L27" s="43">
        <v>18</v>
      </c>
    </row>
    <row r="28" spans="3:12" x14ac:dyDescent="0.25">
      <c r="C28" s="31">
        <v>45566</v>
      </c>
      <c r="D28" s="22" t="s">
        <v>163</v>
      </c>
      <c r="E28" s="23">
        <v>10</v>
      </c>
      <c r="F28" s="32">
        <v>-443.66</v>
      </c>
      <c r="G28" s="25" t="s">
        <v>19</v>
      </c>
      <c r="H28" s="23"/>
      <c r="I28" s="23" t="s">
        <v>16</v>
      </c>
      <c r="J28" s="27" t="s">
        <v>164</v>
      </c>
      <c r="K28" s="31">
        <v>45566</v>
      </c>
      <c r="L28" s="43">
        <v>19</v>
      </c>
    </row>
    <row r="29" spans="3:12" x14ac:dyDescent="0.25">
      <c r="C29" s="31">
        <v>45566</v>
      </c>
      <c r="D29" s="22" t="s">
        <v>165</v>
      </c>
      <c r="E29" s="23">
        <v>10</v>
      </c>
      <c r="F29" s="32">
        <v>-122.48</v>
      </c>
      <c r="G29" s="25" t="s">
        <v>19</v>
      </c>
      <c r="H29" s="23"/>
      <c r="I29" s="23" t="s">
        <v>16</v>
      </c>
      <c r="J29" s="27" t="s">
        <v>164</v>
      </c>
      <c r="K29" s="31">
        <v>45566</v>
      </c>
      <c r="L29" s="43">
        <v>19</v>
      </c>
    </row>
    <row r="30" spans="3:12" x14ac:dyDescent="0.25">
      <c r="C30" s="31">
        <v>45566</v>
      </c>
      <c r="D30" s="22" t="s">
        <v>136</v>
      </c>
      <c r="E30" s="23">
        <v>10</v>
      </c>
      <c r="F30" s="32">
        <v>-576.86</v>
      </c>
      <c r="G30" s="25" t="s">
        <v>19</v>
      </c>
      <c r="H30" s="23"/>
      <c r="I30" s="23" t="s">
        <v>16</v>
      </c>
      <c r="J30" s="27" t="s">
        <v>137</v>
      </c>
      <c r="K30" s="31">
        <v>45566</v>
      </c>
      <c r="L30" s="43">
        <v>20</v>
      </c>
    </row>
    <row r="31" spans="3:12" x14ac:dyDescent="0.25">
      <c r="C31" s="31">
        <v>45566</v>
      </c>
      <c r="D31" s="22" t="s">
        <v>155</v>
      </c>
      <c r="E31" s="23">
        <v>10</v>
      </c>
      <c r="F31" s="32">
        <v>-81.97</v>
      </c>
      <c r="G31" s="25" t="s">
        <v>19</v>
      </c>
      <c r="H31" s="23"/>
      <c r="I31" s="23" t="s">
        <v>16</v>
      </c>
      <c r="J31" s="27" t="s">
        <v>166</v>
      </c>
      <c r="K31" s="31">
        <v>45566</v>
      </c>
      <c r="L31" s="43">
        <v>21</v>
      </c>
    </row>
    <row r="32" spans="3:12" x14ac:dyDescent="0.25">
      <c r="C32" s="31">
        <v>45567</v>
      </c>
      <c r="D32" s="22" t="s">
        <v>155</v>
      </c>
      <c r="E32" s="23">
        <v>10</v>
      </c>
      <c r="F32" s="32">
        <v>-192.68</v>
      </c>
      <c r="G32" s="25" t="s">
        <v>19</v>
      </c>
      <c r="H32" s="23"/>
      <c r="I32" s="23" t="s">
        <v>16</v>
      </c>
      <c r="J32" s="27" t="s">
        <v>167</v>
      </c>
      <c r="K32" s="31">
        <v>45567</v>
      </c>
      <c r="L32" s="43">
        <v>22</v>
      </c>
    </row>
    <row r="33" spans="1:12" x14ac:dyDescent="0.25">
      <c r="C33" s="31">
        <v>45569</v>
      </c>
      <c r="D33" s="22" t="s">
        <v>168</v>
      </c>
      <c r="E33" s="23">
        <v>10</v>
      </c>
      <c r="F33" s="32">
        <v>-408.88</v>
      </c>
      <c r="G33" s="25" t="s">
        <v>19</v>
      </c>
      <c r="H33" s="23"/>
      <c r="I33" s="23" t="s">
        <v>16</v>
      </c>
      <c r="J33" s="27" t="s">
        <v>169</v>
      </c>
      <c r="K33" s="31">
        <v>45569</v>
      </c>
      <c r="L33" s="43">
        <v>23</v>
      </c>
    </row>
    <row r="34" spans="1:12" x14ac:dyDescent="0.25">
      <c r="C34" s="31">
        <v>45569</v>
      </c>
      <c r="D34" s="22" t="s">
        <v>170</v>
      </c>
      <c r="E34" s="23">
        <v>10</v>
      </c>
      <c r="F34" s="32">
        <v>-91.12</v>
      </c>
      <c r="G34" s="25" t="s">
        <v>19</v>
      </c>
      <c r="H34" s="23"/>
      <c r="I34" s="23" t="s">
        <v>16</v>
      </c>
      <c r="J34" s="27" t="s">
        <v>169</v>
      </c>
      <c r="K34" s="31">
        <v>45569</v>
      </c>
      <c r="L34" s="43">
        <v>23</v>
      </c>
    </row>
    <row r="35" spans="1:12" x14ac:dyDescent="0.25">
      <c r="C35" s="31">
        <v>45570</v>
      </c>
      <c r="D35" s="22" t="s">
        <v>136</v>
      </c>
      <c r="E35" s="23">
        <v>10</v>
      </c>
      <c r="F35" s="32">
        <v>-500</v>
      </c>
      <c r="G35" s="25" t="s">
        <v>19</v>
      </c>
      <c r="H35" s="23"/>
      <c r="I35" s="23" t="s">
        <v>16</v>
      </c>
      <c r="J35" s="27" t="s">
        <v>137</v>
      </c>
      <c r="K35" s="31">
        <v>45570</v>
      </c>
      <c r="L35" s="43">
        <v>24</v>
      </c>
    </row>
    <row r="36" spans="1:12" x14ac:dyDescent="0.25">
      <c r="C36" s="31">
        <v>45572</v>
      </c>
      <c r="D36" s="22" t="s">
        <v>171</v>
      </c>
      <c r="E36" s="23">
        <v>10</v>
      </c>
      <c r="F36" s="32">
        <v>-414.38</v>
      </c>
      <c r="G36" s="25" t="s">
        <v>19</v>
      </c>
      <c r="H36" s="23"/>
      <c r="I36" s="23" t="s">
        <v>16</v>
      </c>
      <c r="J36" s="27" t="s">
        <v>172</v>
      </c>
      <c r="K36" s="31">
        <v>45572</v>
      </c>
      <c r="L36" s="43">
        <v>25</v>
      </c>
    </row>
    <row r="37" spans="1:12" x14ac:dyDescent="0.25">
      <c r="C37" s="31">
        <v>45572</v>
      </c>
      <c r="D37" s="22" t="s">
        <v>173</v>
      </c>
      <c r="E37" s="23">
        <v>10</v>
      </c>
      <c r="F37" s="32">
        <v>-85.62</v>
      </c>
      <c r="G37" s="25" t="s">
        <v>19</v>
      </c>
      <c r="H37" s="23"/>
      <c r="I37" s="23" t="s">
        <v>16</v>
      </c>
      <c r="J37" s="27" t="s">
        <v>172</v>
      </c>
      <c r="K37" s="31">
        <v>45572</v>
      </c>
      <c r="L37" s="43">
        <v>25</v>
      </c>
    </row>
    <row r="38" spans="1:12" x14ac:dyDescent="0.25">
      <c r="C38" s="31">
        <v>45572</v>
      </c>
      <c r="D38" s="22" t="s">
        <v>155</v>
      </c>
      <c r="E38" s="23">
        <v>10</v>
      </c>
      <c r="F38" s="32">
        <v>-250</v>
      </c>
      <c r="G38" s="25" t="s">
        <v>19</v>
      </c>
      <c r="H38" s="23"/>
      <c r="I38" s="23" t="s">
        <v>16</v>
      </c>
      <c r="J38" s="27" t="s">
        <v>143</v>
      </c>
      <c r="K38" s="31">
        <v>45572</v>
      </c>
      <c r="L38" s="43">
        <v>26</v>
      </c>
    </row>
    <row r="39" spans="1:12" x14ac:dyDescent="0.25">
      <c r="C39" s="31">
        <v>45573</v>
      </c>
      <c r="D39" s="22" t="s">
        <v>174</v>
      </c>
      <c r="E39" s="23">
        <v>10</v>
      </c>
      <c r="F39" s="32">
        <v>-360</v>
      </c>
      <c r="G39" s="25" t="s">
        <v>18</v>
      </c>
      <c r="H39" s="23"/>
      <c r="I39" s="23" t="s">
        <v>16</v>
      </c>
      <c r="J39" s="27" t="s">
        <v>175</v>
      </c>
      <c r="K39" s="31">
        <v>45573</v>
      </c>
      <c r="L39" s="43">
        <v>27</v>
      </c>
    </row>
    <row r="40" spans="1:12" x14ac:dyDescent="0.25">
      <c r="C40" s="31">
        <v>45575</v>
      </c>
      <c r="D40" s="22" t="s">
        <v>136</v>
      </c>
      <c r="E40" s="23">
        <v>10</v>
      </c>
      <c r="F40" s="32">
        <v>-500</v>
      </c>
      <c r="G40" s="25" t="s">
        <v>19</v>
      </c>
      <c r="H40" s="23"/>
      <c r="I40" s="23" t="s">
        <v>16</v>
      </c>
      <c r="J40" s="27" t="s">
        <v>137</v>
      </c>
      <c r="K40" s="31">
        <v>45575</v>
      </c>
      <c r="L40" s="43">
        <v>28</v>
      </c>
    </row>
    <row r="41" spans="1:12" x14ac:dyDescent="0.25">
      <c r="C41" s="31">
        <v>45576</v>
      </c>
      <c r="D41" s="22" t="s">
        <v>176</v>
      </c>
      <c r="E41" s="23">
        <v>10</v>
      </c>
      <c r="F41" s="32">
        <v>-434.1</v>
      </c>
      <c r="G41" s="25" t="s">
        <v>19</v>
      </c>
      <c r="H41" s="23"/>
      <c r="I41" s="23" t="s">
        <v>16</v>
      </c>
      <c r="J41" s="27" t="s">
        <v>177</v>
      </c>
      <c r="K41" s="31">
        <v>45576</v>
      </c>
      <c r="L41" s="43">
        <v>29</v>
      </c>
    </row>
    <row r="42" spans="1:12" x14ac:dyDescent="0.25">
      <c r="C42" s="31">
        <v>45576</v>
      </c>
      <c r="D42" s="22" t="s">
        <v>178</v>
      </c>
      <c r="E42" s="23">
        <v>10</v>
      </c>
      <c r="F42" s="32">
        <v>-65.900000000000006</v>
      </c>
      <c r="G42" s="25" t="s">
        <v>19</v>
      </c>
      <c r="H42" s="23"/>
      <c r="I42" s="23" t="s">
        <v>16</v>
      </c>
      <c r="J42" s="27" t="s">
        <v>177</v>
      </c>
      <c r="K42" s="31">
        <v>45576</v>
      </c>
      <c r="L42" s="43">
        <v>29</v>
      </c>
    </row>
    <row r="43" spans="1:12" ht="15.75" thickBot="1" x14ac:dyDescent="0.3">
      <c r="E43" s="20" t="s">
        <v>20</v>
      </c>
      <c r="F43" s="39">
        <f>SUM(F6:F42)</f>
        <v>-10890.86</v>
      </c>
    </row>
    <row r="44" spans="1:12" ht="15.75" x14ac:dyDescent="0.25">
      <c r="A44" s="47"/>
    </row>
    <row r="46" spans="1:12" ht="82.5" customHeight="1" x14ac:dyDescent="0.25">
      <c r="D46" s="16" t="s">
        <v>21</v>
      </c>
      <c r="E46" s="14" t="s">
        <v>22</v>
      </c>
      <c r="F46" t="s">
        <v>43</v>
      </c>
      <c r="G46" s="14" t="s">
        <v>71</v>
      </c>
      <c r="H46" t="s">
        <v>43</v>
      </c>
      <c r="I46" t="s">
        <v>43</v>
      </c>
      <c r="J46" s="14" t="s">
        <v>24</v>
      </c>
    </row>
    <row r="47" spans="1:12" ht="15.75" x14ac:dyDescent="0.25">
      <c r="A47" s="48"/>
      <c r="D47" t="s">
        <v>25</v>
      </c>
      <c r="E47" s="11" t="s">
        <v>26</v>
      </c>
      <c r="F47" t="s">
        <v>27</v>
      </c>
      <c r="G47" s="11" t="s">
        <v>28</v>
      </c>
      <c r="H47" t="s">
        <v>11</v>
      </c>
      <c r="I47" t="s">
        <v>29</v>
      </c>
      <c r="J47" t="s">
        <v>30</v>
      </c>
    </row>
    <row r="48" spans="1:12" ht="31.5" x14ac:dyDescent="0.25">
      <c r="A48" s="49" t="s">
        <v>31</v>
      </c>
      <c r="D48" s="3" t="s">
        <v>32</v>
      </c>
      <c r="E48" s="7">
        <v>45546</v>
      </c>
      <c r="F48" s="4">
        <v>10</v>
      </c>
      <c r="G48" s="36">
        <v>-10890.86</v>
      </c>
      <c r="H48" s="3"/>
      <c r="I48" s="3"/>
      <c r="J48" s="18" t="s">
        <v>73</v>
      </c>
    </row>
    <row r="51" spans="6:7" x14ac:dyDescent="0.25">
      <c r="F51" s="8" t="s">
        <v>33</v>
      </c>
      <c r="G51" s="15">
        <f>F43-G48</f>
        <v>0</v>
      </c>
    </row>
    <row r="53" spans="6:7" ht="15.75" x14ac:dyDescent="0.25">
      <c r="F53" s="9" t="s">
        <v>34</v>
      </c>
    </row>
  </sheetData>
  <autoFilter ref="J1:J53" xr:uid="{AF236925-298E-43AB-9B60-0B64D84E7E02}"/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61D64-E122-4F26-AD6A-E5290996AEA6}">
  <dimension ref="A1:I31"/>
  <sheetViews>
    <sheetView workbookViewId="0">
      <selection activeCell="A26" sqref="A2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37.5703125" bestFit="1" customWidth="1"/>
    <col min="4" max="4" width="16.7109375" bestFit="1" customWidth="1"/>
    <col min="5" max="5" width="14.85546875" customWidth="1"/>
    <col min="6" max="6" width="16.42578125" bestFit="1" customWidth="1"/>
    <col min="7" max="7" width="19.28515625" customWidth="1"/>
    <col min="8" max="8" width="19.42578125" bestFit="1" customWidth="1"/>
    <col min="9" max="9" width="73.7109375" bestFit="1" customWidth="1"/>
    <col min="10" max="10" width="14.7109375" bestFit="1" customWidth="1"/>
    <col min="11" max="12" width="20.5703125" bestFit="1" customWidth="1"/>
    <col min="13" max="14" width="12" bestFit="1" customWidth="1"/>
    <col min="15" max="15" width="11.7109375" bestFit="1" customWidth="1"/>
    <col min="16" max="16" width="18" bestFit="1" customWidth="1"/>
    <col min="17" max="21" width="12.140625" bestFit="1" customWidth="1"/>
    <col min="22" max="22" width="19.42578125" bestFit="1" customWidth="1"/>
  </cols>
  <sheetData>
    <row r="1" spans="1:9" ht="23.25" x14ac:dyDescent="0.35">
      <c r="A1" s="12" t="s">
        <v>0</v>
      </c>
      <c r="C1" s="17" t="s">
        <v>1</v>
      </c>
    </row>
    <row r="2" spans="1:9" ht="15.75" x14ac:dyDescent="0.25">
      <c r="D2" s="1"/>
      <c r="I2" s="10"/>
    </row>
    <row r="3" spans="1:9" ht="15.75" x14ac:dyDescent="0.25">
      <c r="C3" s="16" t="s">
        <v>2</v>
      </c>
      <c r="E3" s="10"/>
      <c r="I3" s="10"/>
    </row>
    <row r="4" spans="1:9" ht="58.5" customHeight="1" x14ac:dyDescent="0.25">
      <c r="C4" s="14" t="s">
        <v>3</v>
      </c>
      <c r="E4" s="14" t="s">
        <v>180</v>
      </c>
      <c r="F4" s="14" t="s">
        <v>5</v>
      </c>
      <c r="I4" s="14" t="s">
        <v>6</v>
      </c>
    </row>
    <row r="5" spans="1:9" x14ac:dyDescent="0.25">
      <c r="A5" s="11" t="s">
        <v>7</v>
      </c>
      <c r="C5" s="11" t="s">
        <v>8</v>
      </c>
      <c r="D5" t="s">
        <v>9</v>
      </c>
      <c r="E5" s="11" t="s">
        <v>10</v>
      </c>
      <c r="F5" s="11" t="s">
        <v>11</v>
      </c>
      <c r="G5" t="s">
        <v>12</v>
      </c>
      <c r="H5" t="s">
        <v>13</v>
      </c>
      <c r="I5" t="s">
        <v>14</v>
      </c>
    </row>
    <row r="6" spans="1:9" x14ac:dyDescent="0.25">
      <c r="A6" s="5" t="s">
        <v>179</v>
      </c>
      <c r="C6" s="50" t="s">
        <v>181</v>
      </c>
      <c r="D6" s="3">
        <v>10</v>
      </c>
      <c r="E6" s="51">
        <v>-144.5</v>
      </c>
      <c r="F6" s="52" t="s">
        <v>15</v>
      </c>
      <c r="G6" s="3"/>
      <c r="H6" s="3" t="s">
        <v>16</v>
      </c>
      <c r="I6" s="5" t="s">
        <v>182</v>
      </c>
    </row>
    <row r="7" spans="1:9" x14ac:dyDescent="0.25">
      <c r="A7" s="11" t="s">
        <v>17</v>
      </c>
      <c r="C7" s="50" t="s">
        <v>181</v>
      </c>
      <c r="D7" s="3">
        <v>10</v>
      </c>
      <c r="E7" s="51">
        <v>-70</v>
      </c>
      <c r="F7" s="52" t="s">
        <v>19</v>
      </c>
      <c r="G7" s="3">
        <v>11.67</v>
      </c>
      <c r="H7" s="3" t="s">
        <v>16</v>
      </c>
      <c r="I7" s="5" t="s">
        <v>183</v>
      </c>
    </row>
    <row r="8" spans="1:9" x14ac:dyDescent="0.25">
      <c r="A8" s="5" t="s">
        <v>49</v>
      </c>
      <c r="C8" s="50"/>
      <c r="D8" s="3">
        <v>10</v>
      </c>
      <c r="E8" s="51"/>
      <c r="F8" s="52" t="s">
        <v>18</v>
      </c>
      <c r="G8" s="3"/>
      <c r="H8" s="3" t="s">
        <v>16</v>
      </c>
      <c r="I8" s="5"/>
    </row>
    <row r="9" spans="1:9" x14ac:dyDescent="0.25">
      <c r="C9" s="50"/>
      <c r="D9" s="3">
        <v>10</v>
      </c>
      <c r="E9" s="51"/>
      <c r="F9" s="52" t="s">
        <v>19</v>
      </c>
      <c r="G9" s="3"/>
      <c r="H9" s="3" t="s">
        <v>16</v>
      </c>
      <c r="I9" s="5"/>
    </row>
    <row r="10" spans="1:9" x14ac:dyDescent="0.25">
      <c r="C10" s="50"/>
      <c r="D10" s="3">
        <v>10</v>
      </c>
      <c r="E10" s="51"/>
      <c r="F10" s="52" t="s">
        <v>18</v>
      </c>
      <c r="G10" s="3"/>
      <c r="H10" s="3" t="s">
        <v>16</v>
      </c>
      <c r="I10" s="5"/>
    </row>
    <row r="11" spans="1:9" x14ac:dyDescent="0.25">
      <c r="C11" s="50"/>
      <c r="D11" s="3">
        <v>10</v>
      </c>
      <c r="E11" s="51"/>
      <c r="F11" s="52" t="s">
        <v>18</v>
      </c>
      <c r="G11" s="3"/>
      <c r="H11" s="3" t="s">
        <v>16</v>
      </c>
      <c r="I11" s="5"/>
    </row>
    <row r="12" spans="1:9" x14ac:dyDescent="0.25">
      <c r="C12" s="50"/>
      <c r="D12" s="3">
        <v>10</v>
      </c>
      <c r="E12" s="51"/>
      <c r="F12" s="52" t="s">
        <v>18</v>
      </c>
      <c r="G12" s="3"/>
      <c r="H12" s="3" t="s">
        <v>16</v>
      </c>
      <c r="I12" s="5"/>
    </row>
    <row r="13" spans="1:9" x14ac:dyDescent="0.25">
      <c r="C13" s="50"/>
      <c r="D13" s="3">
        <v>10</v>
      </c>
      <c r="E13" s="51"/>
      <c r="F13" s="52" t="s">
        <v>18</v>
      </c>
      <c r="G13" s="3"/>
      <c r="H13" s="3" t="s">
        <v>16</v>
      </c>
      <c r="I13" s="5"/>
    </row>
    <row r="14" spans="1:9" x14ac:dyDescent="0.25">
      <c r="C14" s="53"/>
      <c r="D14" s="3">
        <v>10</v>
      </c>
      <c r="E14" s="51"/>
      <c r="F14" s="52" t="s">
        <v>18</v>
      </c>
      <c r="G14" s="3"/>
      <c r="H14" s="3" t="s">
        <v>16</v>
      </c>
      <c r="I14" s="5"/>
    </row>
    <row r="15" spans="1:9" x14ac:dyDescent="0.25">
      <c r="C15" s="53"/>
      <c r="D15" s="3">
        <v>10</v>
      </c>
      <c r="E15" s="51"/>
      <c r="F15" s="52" t="s">
        <v>19</v>
      </c>
      <c r="G15" s="3"/>
      <c r="H15" s="3" t="s">
        <v>16</v>
      </c>
      <c r="I15" s="5"/>
    </row>
    <row r="16" spans="1:9" x14ac:dyDescent="0.25">
      <c r="C16" s="53"/>
      <c r="D16" s="3">
        <v>10</v>
      </c>
      <c r="E16" s="51"/>
      <c r="F16" s="52" t="s">
        <v>19</v>
      </c>
      <c r="G16" s="3"/>
      <c r="H16" s="3" t="s">
        <v>16</v>
      </c>
      <c r="I16" s="5"/>
    </row>
    <row r="17" spans="1:9" ht="14.25" customHeight="1" x14ac:dyDescent="0.25">
      <c r="C17" s="53"/>
      <c r="D17" s="3">
        <v>10</v>
      </c>
      <c r="E17" s="51"/>
      <c r="F17" s="52" t="s">
        <v>19</v>
      </c>
      <c r="G17" s="3"/>
      <c r="H17" s="3" t="s">
        <v>16</v>
      </c>
      <c r="I17" s="5"/>
    </row>
    <row r="18" spans="1:9" ht="0.75" customHeight="1" x14ac:dyDescent="0.25">
      <c r="C18" s="54"/>
      <c r="D18" s="3">
        <v>10</v>
      </c>
      <c r="E18" s="51"/>
      <c r="F18" s="52" t="s">
        <v>19</v>
      </c>
      <c r="G18" s="3"/>
      <c r="H18" s="3" t="s">
        <v>16</v>
      </c>
      <c r="I18" s="5"/>
    </row>
    <row r="19" spans="1:9" x14ac:dyDescent="0.25">
      <c r="C19" s="54"/>
      <c r="D19" s="3">
        <v>10</v>
      </c>
      <c r="E19" s="51"/>
      <c r="F19" s="52" t="s">
        <v>19</v>
      </c>
      <c r="G19" s="3"/>
      <c r="H19" s="3" t="s">
        <v>16</v>
      </c>
      <c r="I19" s="5"/>
    </row>
    <row r="20" spans="1:9" x14ac:dyDescent="0.25">
      <c r="C20" s="54"/>
      <c r="D20" s="3">
        <v>10</v>
      </c>
      <c r="E20" s="51"/>
      <c r="F20" s="52" t="s">
        <v>19</v>
      </c>
      <c r="G20" s="3"/>
      <c r="H20" s="3" t="s">
        <v>16</v>
      </c>
      <c r="I20" s="5"/>
    </row>
    <row r="21" spans="1:9" ht="15.75" hidden="1" thickBot="1" x14ac:dyDescent="0.3">
      <c r="D21" s="55" t="s">
        <v>20</v>
      </c>
      <c r="E21" s="56">
        <f>SUM(E6:E20)</f>
        <v>-214.5</v>
      </c>
    </row>
    <row r="22" spans="1:9" ht="15.75" hidden="1" x14ac:dyDescent="0.25">
      <c r="A22" s="9"/>
    </row>
    <row r="23" spans="1:9" hidden="1" x14ac:dyDescent="0.25"/>
    <row r="24" spans="1:9" ht="63" hidden="1" customHeight="1" x14ac:dyDescent="0.25">
      <c r="C24" s="16" t="s">
        <v>21</v>
      </c>
      <c r="D24" s="14" t="s">
        <v>22</v>
      </c>
      <c r="F24" s="14" t="s">
        <v>184</v>
      </c>
      <c r="I24" s="14" t="s">
        <v>24</v>
      </c>
    </row>
    <row r="25" spans="1:9" ht="15.75" x14ac:dyDescent="0.25">
      <c r="A25" s="6"/>
      <c r="C25" t="s">
        <v>25</v>
      </c>
      <c r="D25" s="11" t="s">
        <v>26</v>
      </c>
      <c r="E25" t="s">
        <v>27</v>
      </c>
      <c r="F25" s="11" t="s">
        <v>28</v>
      </c>
      <c r="G25" t="s">
        <v>11</v>
      </c>
      <c r="H25" t="s">
        <v>29</v>
      </c>
      <c r="I25" t="s">
        <v>30</v>
      </c>
    </row>
    <row r="26" spans="1:9" ht="15.75" x14ac:dyDescent="0.25">
      <c r="A26" s="13" t="s">
        <v>31</v>
      </c>
      <c r="C26" s="3" t="s">
        <v>32</v>
      </c>
      <c r="D26" s="7">
        <v>45576</v>
      </c>
      <c r="E26" s="4">
        <v>10</v>
      </c>
      <c r="F26" s="57">
        <v>-214.5</v>
      </c>
      <c r="G26" s="3"/>
      <c r="H26" s="3"/>
      <c r="I26" s="18" t="s">
        <v>73</v>
      </c>
    </row>
    <row r="28" spans="1:9" x14ac:dyDescent="0.25">
      <c r="H28" s="58"/>
    </row>
    <row r="29" spans="1:9" x14ac:dyDescent="0.25">
      <c r="E29" s="8" t="s">
        <v>33</v>
      </c>
      <c r="F29" s="15">
        <f>E21-F26</f>
        <v>0</v>
      </c>
    </row>
    <row r="31" spans="1:9" ht="15.75" x14ac:dyDescent="0.25">
      <c r="E31" s="9" t="s">
        <v>34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3EA51-879A-40B7-B13F-0113B87A51CC}">
  <dimension ref="A1:K33"/>
  <sheetViews>
    <sheetView zoomScale="90" zoomScaleNormal="90" workbookViewId="0">
      <selection activeCell="A25" sqref="A25"/>
    </sheetView>
  </sheetViews>
  <sheetFormatPr defaultColWidth="9.42578125" defaultRowHeight="15" x14ac:dyDescent="0.25"/>
  <cols>
    <col min="1" max="1" width="21.42578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9" width="5.85546875" customWidth="1"/>
    <col min="10" max="10" width="56.5703125" bestFit="1" customWidth="1"/>
    <col min="11" max="11" width="11.85546875" customWidth="1"/>
    <col min="12" max="12" width="3.28515625" bestFit="1" customWidth="1"/>
    <col min="13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36</v>
      </c>
      <c r="D4" s="14" t="s">
        <v>3</v>
      </c>
      <c r="E4" t="s">
        <v>43</v>
      </c>
      <c r="F4" s="14" t="s">
        <v>44</v>
      </c>
      <c r="G4" s="14" t="s">
        <v>5</v>
      </c>
      <c r="H4" t="s">
        <v>43</v>
      </c>
      <c r="I4" t="s">
        <v>43</v>
      </c>
      <c r="J4" s="14" t="s">
        <v>6</v>
      </c>
      <c r="K4" s="14" t="s">
        <v>36</v>
      </c>
    </row>
    <row r="5" spans="1:11" x14ac:dyDescent="0.25">
      <c r="A5" s="11" t="s">
        <v>7</v>
      </c>
      <c r="D5" s="11" t="s">
        <v>8</v>
      </c>
      <c r="E5" t="s">
        <v>9</v>
      </c>
      <c r="F5" s="11" t="s">
        <v>10</v>
      </c>
      <c r="G5" s="11" t="s">
        <v>11</v>
      </c>
      <c r="H5" t="s">
        <v>12</v>
      </c>
      <c r="I5" t="s">
        <v>13</v>
      </c>
      <c r="J5" t="s">
        <v>14</v>
      </c>
    </row>
    <row r="6" spans="1:11" x14ac:dyDescent="0.25">
      <c r="A6" s="5" t="s">
        <v>179</v>
      </c>
      <c r="C6" s="31">
        <v>45553</v>
      </c>
      <c r="D6" s="22" t="s">
        <v>185</v>
      </c>
      <c r="E6" s="23">
        <v>10</v>
      </c>
      <c r="F6" s="32">
        <v>-15.98</v>
      </c>
      <c r="G6" s="25" t="s">
        <v>18</v>
      </c>
      <c r="H6" s="23"/>
      <c r="I6" s="23" t="s">
        <v>16</v>
      </c>
      <c r="J6" s="27" t="s">
        <v>186</v>
      </c>
      <c r="K6" s="31">
        <v>45553</v>
      </c>
    </row>
    <row r="7" spans="1:11" x14ac:dyDescent="0.25">
      <c r="A7" s="5"/>
      <c r="C7" s="31">
        <v>45560</v>
      </c>
      <c r="D7" s="22" t="s">
        <v>187</v>
      </c>
      <c r="E7" s="23">
        <v>10</v>
      </c>
      <c r="F7" s="32">
        <v>-8.6999999999999993</v>
      </c>
      <c r="G7" s="25" t="s">
        <v>19</v>
      </c>
      <c r="H7" s="23"/>
      <c r="I7" s="23" t="s">
        <v>16</v>
      </c>
      <c r="J7" s="27" t="s">
        <v>188</v>
      </c>
      <c r="K7" s="31">
        <v>45560</v>
      </c>
    </row>
    <row r="8" spans="1:11" x14ac:dyDescent="0.25">
      <c r="A8" s="11" t="s">
        <v>17</v>
      </c>
      <c r="C8" s="31">
        <v>45561</v>
      </c>
      <c r="D8" s="22" t="s">
        <v>189</v>
      </c>
      <c r="E8" s="23">
        <v>10</v>
      </c>
      <c r="F8" s="32">
        <v>-380</v>
      </c>
      <c r="G8" s="25" t="s">
        <v>18</v>
      </c>
      <c r="H8" s="23"/>
      <c r="I8" s="23" t="s">
        <v>16</v>
      </c>
      <c r="J8" s="27" t="s">
        <v>190</v>
      </c>
      <c r="K8" s="31">
        <v>45561</v>
      </c>
    </row>
    <row r="9" spans="1:11" x14ac:dyDescent="0.25">
      <c r="A9" s="5" t="s">
        <v>49</v>
      </c>
      <c r="C9" s="31">
        <v>45561</v>
      </c>
      <c r="D9" s="22" t="s">
        <v>189</v>
      </c>
      <c r="E9" s="23">
        <v>10</v>
      </c>
      <c r="F9" s="32">
        <v>380</v>
      </c>
      <c r="G9" s="25" t="s">
        <v>18</v>
      </c>
      <c r="H9" s="23"/>
      <c r="I9" s="23" t="s">
        <v>16</v>
      </c>
      <c r="J9" s="27" t="s">
        <v>191</v>
      </c>
      <c r="K9" s="31">
        <v>45561</v>
      </c>
    </row>
    <row r="10" spans="1:11" x14ac:dyDescent="0.25">
      <c r="C10" s="31">
        <v>45566</v>
      </c>
      <c r="D10" s="22" t="s">
        <v>192</v>
      </c>
      <c r="E10" s="23">
        <v>10</v>
      </c>
      <c r="F10" s="32">
        <v>-216</v>
      </c>
      <c r="G10" s="25" t="s">
        <v>19</v>
      </c>
      <c r="H10" s="23"/>
      <c r="I10" s="23" t="s">
        <v>16</v>
      </c>
      <c r="J10" s="27" t="s">
        <v>193</v>
      </c>
      <c r="K10" s="31">
        <v>45566</v>
      </c>
    </row>
    <row r="11" spans="1:11" x14ac:dyDescent="0.25">
      <c r="C11" s="31">
        <v>45572</v>
      </c>
      <c r="D11" s="22" t="s">
        <v>194</v>
      </c>
      <c r="E11" s="23">
        <v>10</v>
      </c>
      <c r="F11" s="32">
        <v>-14.96</v>
      </c>
      <c r="G11" s="25" t="s">
        <v>18</v>
      </c>
      <c r="H11" s="23"/>
      <c r="I11" s="23" t="s">
        <v>16</v>
      </c>
      <c r="J11" s="27" t="s">
        <v>195</v>
      </c>
      <c r="K11" s="31">
        <v>45572</v>
      </c>
    </row>
    <row r="12" spans="1:11" x14ac:dyDescent="0.25">
      <c r="C12" s="31"/>
      <c r="D12" s="22"/>
      <c r="E12" s="23">
        <v>10</v>
      </c>
      <c r="F12" s="33"/>
      <c r="G12" s="25"/>
      <c r="H12" s="23"/>
      <c r="I12" s="23" t="s">
        <v>16</v>
      </c>
      <c r="J12" s="27"/>
      <c r="K12" s="31"/>
    </row>
    <row r="13" spans="1:11" x14ac:dyDescent="0.25">
      <c r="C13" s="31"/>
      <c r="D13" s="22"/>
      <c r="E13" s="23">
        <v>10</v>
      </c>
      <c r="F13" s="33"/>
      <c r="G13" s="25"/>
      <c r="H13" s="23"/>
      <c r="I13" s="23" t="s">
        <v>16</v>
      </c>
      <c r="J13" s="27"/>
      <c r="K13" s="31"/>
    </row>
    <row r="14" spans="1:11" x14ac:dyDescent="0.25">
      <c r="C14" s="31"/>
      <c r="D14" s="22"/>
      <c r="E14" s="23">
        <v>10</v>
      </c>
      <c r="F14" s="33"/>
      <c r="G14" s="25"/>
      <c r="H14" s="23"/>
      <c r="I14" s="23" t="s">
        <v>16</v>
      </c>
      <c r="J14" s="27"/>
      <c r="K14" s="31"/>
    </row>
    <row r="15" spans="1:11" x14ac:dyDescent="0.25">
      <c r="C15" s="31"/>
      <c r="D15" s="22"/>
      <c r="E15" s="23">
        <v>10</v>
      </c>
      <c r="F15" s="33"/>
      <c r="G15" s="25"/>
      <c r="H15" s="23"/>
      <c r="I15" s="23" t="s">
        <v>16</v>
      </c>
      <c r="J15" s="27"/>
      <c r="K15" s="31"/>
    </row>
    <row r="16" spans="1:11" x14ac:dyDescent="0.25">
      <c r="C16" s="31"/>
      <c r="D16" s="22"/>
      <c r="E16" s="23">
        <v>10</v>
      </c>
      <c r="F16" s="33"/>
      <c r="G16" s="25"/>
      <c r="H16" s="23"/>
      <c r="I16" s="23" t="s">
        <v>16</v>
      </c>
      <c r="J16" s="27"/>
      <c r="K16" s="31"/>
    </row>
    <row r="17" spans="1:11" x14ac:dyDescent="0.25">
      <c r="C17" s="31"/>
      <c r="D17" s="22"/>
      <c r="E17" s="23">
        <v>10</v>
      </c>
      <c r="F17" s="33"/>
      <c r="G17" s="25"/>
      <c r="H17" s="23"/>
      <c r="I17" s="23" t="s">
        <v>16</v>
      </c>
      <c r="J17" s="27"/>
      <c r="K17" s="31"/>
    </row>
    <row r="18" spans="1:11" x14ac:dyDescent="0.25">
      <c r="C18" s="31"/>
      <c r="D18" s="22"/>
      <c r="E18" s="23">
        <v>10</v>
      </c>
      <c r="F18" s="33"/>
      <c r="G18" s="25"/>
      <c r="H18" s="23"/>
      <c r="I18" s="23" t="s">
        <v>16</v>
      </c>
      <c r="J18" s="27"/>
      <c r="K18" s="31"/>
    </row>
    <row r="19" spans="1:11" x14ac:dyDescent="0.25">
      <c r="C19" s="31"/>
      <c r="D19" s="22"/>
      <c r="E19" s="23">
        <v>10</v>
      </c>
      <c r="F19" s="33"/>
      <c r="G19" s="25"/>
      <c r="H19" s="23"/>
      <c r="I19" s="23" t="s">
        <v>16</v>
      </c>
      <c r="J19" s="27"/>
      <c r="K19" s="31"/>
    </row>
    <row r="20" spans="1:11" x14ac:dyDescent="0.25">
      <c r="C20" s="31"/>
      <c r="D20" s="22"/>
      <c r="E20" s="23">
        <v>10</v>
      </c>
      <c r="F20" s="33"/>
      <c r="G20" s="25"/>
      <c r="H20" s="23"/>
      <c r="I20" s="23" t="s">
        <v>16</v>
      </c>
      <c r="J20" s="27"/>
      <c r="K20" s="31"/>
    </row>
    <row r="21" spans="1:11" x14ac:dyDescent="0.25">
      <c r="C21" s="31"/>
      <c r="D21" s="22"/>
      <c r="E21" s="23">
        <v>10</v>
      </c>
      <c r="F21" s="33"/>
      <c r="G21" s="25"/>
      <c r="H21" s="23"/>
      <c r="I21" s="23" t="s">
        <v>16</v>
      </c>
      <c r="J21" s="27"/>
      <c r="K21" s="31"/>
    </row>
    <row r="22" spans="1:11" ht="15.75" thickBot="1" x14ac:dyDescent="0.3">
      <c r="E22" s="20" t="s">
        <v>20</v>
      </c>
      <c r="F22" s="39">
        <f>SUM(F6:F21)</f>
        <v>-255.64000000000001</v>
      </c>
    </row>
    <row r="23" spans="1:11" ht="15.75" x14ac:dyDescent="0.25">
      <c r="A23" s="9"/>
    </row>
    <row r="25" spans="1:11" ht="82.5" customHeight="1" x14ac:dyDescent="0.25">
      <c r="D25" s="16" t="s">
        <v>21</v>
      </c>
      <c r="E25" s="14" t="s">
        <v>22</v>
      </c>
      <c r="F25" t="s">
        <v>43</v>
      </c>
      <c r="G25" s="14" t="s">
        <v>71</v>
      </c>
      <c r="H25" t="s">
        <v>43</v>
      </c>
      <c r="I25" t="s">
        <v>43</v>
      </c>
      <c r="J25" s="14" t="s">
        <v>24</v>
      </c>
    </row>
    <row r="26" spans="1:11" ht="15.75" x14ac:dyDescent="0.25">
      <c r="A26" s="6"/>
      <c r="D26" t="s">
        <v>25</v>
      </c>
      <c r="E26" s="11" t="s">
        <v>26</v>
      </c>
      <c r="F26" t="s">
        <v>27</v>
      </c>
      <c r="G26" s="11" t="s">
        <v>28</v>
      </c>
      <c r="H26" t="s">
        <v>11</v>
      </c>
      <c r="I26" t="s">
        <v>29</v>
      </c>
      <c r="J26" t="s">
        <v>30</v>
      </c>
    </row>
    <row r="27" spans="1:11" ht="15.75" x14ac:dyDescent="0.25">
      <c r="A27" s="13" t="s">
        <v>31</v>
      </c>
      <c r="D27" s="3" t="s">
        <v>32</v>
      </c>
      <c r="E27" s="7">
        <v>45576</v>
      </c>
      <c r="F27" s="4">
        <v>10</v>
      </c>
      <c r="G27" s="36">
        <v>-255.64</v>
      </c>
      <c r="H27" s="3"/>
      <c r="I27" s="3"/>
      <c r="J27" s="18" t="s">
        <v>73</v>
      </c>
    </row>
    <row r="30" spans="1:11" x14ac:dyDescent="0.25">
      <c r="F30" s="8" t="s">
        <v>33</v>
      </c>
      <c r="G30" s="15">
        <f>F22-G27</f>
        <v>0</v>
      </c>
    </row>
    <row r="32" spans="1:11" ht="15.75" x14ac:dyDescent="0.25">
      <c r="F32" s="9" t="s">
        <v>34</v>
      </c>
    </row>
    <row r="33" spans="6:6" x14ac:dyDescent="0.25">
      <c r="F33" s="59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Civic events</vt:lpstr>
      <vt:lpstr>Facilities</vt:lpstr>
      <vt:lpstr>Greenspace</vt:lpstr>
      <vt:lpstr>Housing</vt:lpstr>
      <vt:lpstr>Housing2</vt:lpstr>
      <vt:lpstr>HR</vt:lpstr>
      <vt:lpstr>JWS</vt:lpstr>
      <vt:lpstr>JWS1</vt:lpstr>
      <vt:lpstr>JWS2</vt:lpstr>
      <vt:lpstr>Theatre</vt:lpstr>
      <vt:lpstr>Theatre2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Magdalena Nwokeoma</dc:creator>
  <cp:keywords/>
  <dc:description/>
  <cp:lastModifiedBy>Michelle Smith</cp:lastModifiedBy>
  <cp:revision/>
  <dcterms:created xsi:type="dcterms:W3CDTF">2023-10-10T09:35:32Z</dcterms:created>
  <dcterms:modified xsi:type="dcterms:W3CDTF">2024-11-06T08:41:24Z</dcterms:modified>
  <cp:category/>
  <cp:contentStatus/>
</cp:coreProperties>
</file>