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.Smith\Box\Transactions\Transparency reporting\Procurement cards (PUBLISHED DIRECTLY TO WEB)\"/>
    </mc:Choice>
  </mc:AlternateContent>
  <xr:revisionPtr revIDLastSave="0" documentId="8_{8BBF3B16-A092-4D5D-8449-F2AD7FD3C1F5}" xr6:coauthVersionLast="47" xr6:coauthVersionMax="47" xr10:uidLastSave="{00000000-0000-0000-0000-000000000000}"/>
  <bookViews>
    <workbookView xWindow="-120" yWindow="-120" windowWidth="29040" windowHeight="15840" xr2:uid="{5DAE20F9-8535-4BA7-A8D7-14FD7A853197}"/>
  </bookViews>
  <sheets>
    <sheet name="Car Parking" sheetId="2" r:id="rId1"/>
    <sheet name="Facilities" sheetId="3" r:id="rId2"/>
    <sheet name="Facilities2" sheetId="13" r:id="rId3"/>
    <sheet name="Family Support" sheetId="4" r:id="rId4"/>
    <sheet name="Greenspace" sheetId="11" r:id="rId5"/>
    <sheet name="Housing" sheetId="6" r:id="rId6"/>
    <sheet name="Housing2" sheetId="7" r:id="rId7"/>
    <sheet name="Housing3" sheetId="8" r:id="rId8"/>
    <sheet name="Housing4" sheetId="9" r:id="rId9"/>
    <sheet name="Housing5" sheetId="14" r:id="rId10"/>
    <sheet name="HR" sheetId="12" r:id="rId11"/>
    <sheet name="JWS" sheetId="16" r:id="rId12"/>
    <sheet name="JWS1" sheetId="15" r:id="rId13"/>
    <sheet name="Legal" sheetId="1" r:id="rId14"/>
    <sheet name="Theatre" sheetId="5" r:id="rId15"/>
    <sheet name="Theatre2" sheetId="10" r:id="rId16"/>
  </sheets>
  <externalReferences>
    <externalReference r:id="rId17"/>
  </externalReferences>
  <definedNames>
    <definedName name="ACLEAR" localSheetId="0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combo_box_options">#REF!</definedName>
    <definedName name="FCLEAR" localSheetId="0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TEMP_VAT_RATE">#REF!</definedName>
    <definedName name="VAT_RA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6" l="1"/>
  <c r="G46" i="16" s="1"/>
  <c r="E21" i="15"/>
  <c r="F29" i="15" s="1"/>
  <c r="F21" i="14"/>
  <c r="G29" i="14" s="1"/>
  <c r="F23" i="13"/>
  <c r="G31" i="13" s="1"/>
  <c r="F8" i="12"/>
  <c r="G16" i="12" s="1"/>
  <c r="F9" i="11"/>
  <c r="G17" i="11" s="1"/>
  <c r="F21" i="10"/>
  <c r="G29" i="10" s="1"/>
  <c r="F21" i="9"/>
  <c r="G29" i="9" s="1"/>
  <c r="F21" i="8"/>
  <c r="G29" i="8" s="1"/>
  <c r="F8" i="7"/>
  <c r="G16" i="7" s="1"/>
  <c r="F21" i="6"/>
  <c r="G29" i="6" s="1"/>
  <c r="F21" i="5"/>
  <c r="G29" i="5" s="1"/>
  <c r="F21" i="4"/>
  <c r="G29" i="4" s="1"/>
  <c r="F21" i="3"/>
  <c r="G29" i="3" s="1"/>
  <c r="F21" i="2"/>
  <c r="G29" i="2" s="1"/>
  <c r="F21" i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tc={1F092C24-5EE4-4B6E-9ABB-07568263489A}</author>
    <author>tc={87A8A689-C8A5-4A3D-8BD0-098782D08AC0}</author>
    <author>tc={C2C4790A-93C8-4946-ABB8-1207FEF300D7}</author>
    <author>tc={F594B176-A46E-481F-84B7-E72663909050}</author>
  </authors>
  <commentList>
    <comment ref="C4" authorId="0" shapeId="0" xr:uid="{1F092C24-5EE4-4B6E-9ABB-07568263489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87A8A689-C8A5-4A3D-8BD0-098782D08A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C2C4790A-93C8-4946-ABB8-1207FEF300D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  <comment ref="G6" authorId="3" shapeId="0" xr:uid="{F594B176-A46E-481F-84B7-E7266390905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vat invoice provided.  Asked Jamie for one but for now, code to O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tc={40213164-EEDC-4D9C-9047-16CDC5893AB8}</author>
    <author>tc={A10E296C-6334-4CDA-9E2F-7FC5F121CED0}</author>
    <author>tc={AFD97601-81F7-4C4E-96D7-CAFC799F8781}</author>
  </authors>
  <commentList>
    <comment ref="C4" authorId="0" shapeId="0" xr:uid="{40213164-EEDC-4D9C-9047-16CDC5893A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A10E296C-6334-4CDA-9E2F-7FC5F121CED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AFD97601-81F7-4C4E-96D7-CAFC799F878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tc={6DC836CD-643D-4EA5-B3A3-8805F2F3C9AF}</author>
    <author>tc={97E53BAC-29A3-4DC3-92A5-68F8F0EC32E3}</author>
    <author>tc={112CE7C2-C5CE-43DD-BA0D-2ADF9BF2188D}</author>
  </authors>
  <commentList>
    <comment ref="C4" authorId="0" shapeId="0" xr:uid="{6DC836CD-643D-4EA5-B3A3-8805F2F3C9A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97E53BAC-29A3-4DC3-92A5-68F8F0EC32E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112CE7C2-C5CE-43DD-BA0D-2ADF9BF2188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tc={D13B5057-7223-4A88-AB96-1F4AB11CA033}</author>
    <author>tc={BC003232-54EF-4195-86F7-AF90B5DDDEA7}</author>
    <author>tc={41970272-2A70-4DF4-A5A7-16512A3EE5DA}</author>
  </authors>
  <commentList>
    <comment ref="C4" authorId="0" shapeId="0" xr:uid="{D13B5057-7223-4A88-AB96-1F4AB11CA03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C003232-54EF-4195-86F7-AF90B5DDDEA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41970272-2A70-4DF4-A5A7-16512A3EE5D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tc={C04E5FDB-FDCE-40DB-B758-AD93B2F4DFDE}</author>
  </authors>
  <commentList>
    <comment ref="I5" authorId="0" shapeId="0" xr:uid="{C04E5FDB-FDCE-40DB-B758-AD93B2F4DFD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tc={FE3428C5-60AB-4364-B5EA-3941CD026BA6}</author>
    <author>tc={7173487F-CE65-4762-8FD2-3445B3CD5D6B}</author>
    <author>tc={5E51D484-268B-4A0B-B30B-5A3F055ADE6C}</author>
  </authors>
  <commentList>
    <comment ref="C4" authorId="0" shapeId="0" xr:uid="{FE3428C5-60AB-4364-B5EA-3941CD026BA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173487F-CE65-4762-8FD2-3445B3CD5D6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E51D484-268B-4A0B-B30B-5A3F055ADE6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tc={12683993-C4BA-411F-B914-69846F435A2C}</author>
    <author>tc={FE2C9D46-ED52-49F4-ABC3-FADCFE8DDCF7}</author>
    <author>tc={2A87F6A8-EE53-491A-9847-40C8D3DA7F30}</author>
  </authors>
  <commentList>
    <comment ref="C4" authorId="0" shapeId="0" xr:uid="{12683993-C4BA-411F-B914-69846F435A2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FE2C9D46-ED52-49F4-ABC3-FADCFE8DDCF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2A87F6A8-EE53-491A-9847-40C8D3DA7F3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tc={D0C9BE6A-7D65-4D5B-B3CB-BAC056955B75}</author>
    <author>tc={DF049C7B-EB49-4D1F-91BD-DD455A31D742}</author>
    <author>tc={58F04F26-64B5-42CB-86D5-5161654FBE2E}</author>
  </authors>
  <commentList>
    <comment ref="C4" authorId="0" shapeId="0" xr:uid="{D0C9BE6A-7D65-4D5B-B3CB-BAC056955B7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DF049C7B-EB49-4D1F-91BD-DD455A31D74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8F04F26-64B5-42CB-86D5-5161654FBE2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tc={295A6C93-CAAB-44F9-B3FB-186E236C72BB}</author>
    <author>tc={DCBC3906-4A4F-45CF-824D-A73816A2852D}</author>
    <author>tc={9ABB5CE3-1F43-4619-AAB7-725C2B624897}</author>
  </authors>
  <commentList>
    <comment ref="C4" authorId="0" shapeId="0" xr:uid="{295A6C93-CAAB-44F9-B3FB-186E236C72B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DCBC3906-4A4F-45CF-824D-A73816A2852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9ABB5CE3-1F43-4619-AAB7-725C2B62489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tc={ECA6446F-1FAE-49A4-95CE-EB5DAA073B01}</author>
    <author>tc={9E32B87A-671D-4AA3-A4E6-C373927544B6}</author>
    <author>tc={3564EF5F-0FEB-4FC1-A50F-D968F66F7EF4}</author>
  </authors>
  <commentList>
    <comment ref="C4" authorId="0" shapeId="0" xr:uid="{ECA6446F-1FAE-49A4-95CE-EB5DAA073B0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9E32B87A-671D-4AA3-A4E6-C373927544B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3564EF5F-0FEB-4FC1-A50F-D968F66F7EF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tc={9C78E1C8-4A41-4DB1-897E-785730CE1E45}</author>
    <author>tc={0705A220-4443-4618-B24F-8258291E4E6E}</author>
    <author>tc={2BE181F5-1BE9-4017-A7C3-39BF23F77527}</author>
  </authors>
  <commentList>
    <comment ref="C4" authorId="0" shapeId="0" xr:uid="{9C78E1C8-4A41-4DB1-897E-785730CE1E4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0705A220-4443-4618-B24F-8258291E4E6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2BE181F5-1BE9-4017-A7C3-39BF23F7752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tc={EA7A3D60-BF18-4138-AFF3-D0F788F307BA}</author>
    <author>tc={61A83E88-A63F-4B55-A09D-D73CD86C968F}</author>
    <author>tc={7D29BB02-BF1B-4AAA-A304-BCC68AE16CA2}</author>
  </authors>
  <commentList>
    <comment ref="C4" authorId="0" shapeId="0" xr:uid="{EA7A3D60-BF18-4138-AFF3-D0F788F307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61A83E88-A63F-4B55-A09D-D73CD86C96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7D29BB02-BF1B-4AAA-A304-BCC68AE16CA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tc={DFDAE9EA-C419-4B99-9BFA-B4A73F47B375}</author>
    <author>tc={71849B85-65AC-4E56-93A9-30A8F656C611}</author>
    <author>tc={94907958-1549-466A-8D09-58BDD421647C}</author>
  </authors>
  <commentList>
    <comment ref="C4" authorId="0" shapeId="0" xr:uid="{DFDAE9EA-C419-4B99-9BFA-B4A73F47B37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1849B85-65AC-4E56-93A9-30A8F656C61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94907958-1549-466A-8D09-58BDD421647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tc={7EB22759-C2EF-425C-BEB9-BFDD2F5A3BE8}</author>
    <author>tc={1C9DC671-1D90-45DD-B86C-C49344A137AC}</author>
    <author>tc={76C230A1-60AF-49D9-9021-41F0CDEF7C4D}</author>
  </authors>
  <commentList>
    <comment ref="C4" authorId="0" shapeId="0" xr:uid="{7EB22759-C2EF-425C-BEB9-BFDD2F5A3BE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1C9DC671-1D90-45DD-B86C-C49344A137A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76C230A1-60AF-49D9-9021-41F0CDEF7C4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tc={87D64DA8-450C-4642-93D7-06318F865069}</author>
    <author>tc={8B0DC67F-5EB7-40FE-979A-B2886F0B5CE0}</author>
    <author>tc={0B36C7E6-092D-4894-9878-A6097974B938}</author>
  </authors>
  <commentList>
    <comment ref="C4" authorId="0" shapeId="0" xr:uid="{87D64DA8-450C-4642-93D7-06318F86506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8B0DC67F-5EB7-40FE-979A-B2886F0B5CE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0B36C7E6-092D-4894-9878-A6097974B93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tc={B2C534BC-0E55-4C07-8C45-8F05F3D7116E}</author>
    <author>tc={FD6E1D59-CD48-4091-A50D-A013FB327968}</author>
    <author>tc={F81976D7-6099-47F3-A293-C0BEDB224F60}</author>
  </authors>
  <commentList>
    <comment ref="C4" authorId="0" shapeId="0" xr:uid="{B2C534BC-0E55-4C07-8C45-8F05F3D7116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FD6E1D59-CD48-4091-A50D-A013FB32796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F81976D7-6099-47F3-A293-C0BEDB224F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sharedStrings.xml><?xml version="1.0" encoding="utf-8"?>
<sst xmlns="http://schemas.openxmlformats.org/spreadsheetml/2006/main" count="1277" uniqueCount="156">
  <si>
    <t>System Lines</t>
  </si>
  <si>
    <t>System Source Code</t>
  </si>
  <si>
    <t>Fund Code</t>
  </si>
  <si>
    <t>Amount</t>
  </si>
  <si>
    <t>VAT Code</t>
  </si>
  <si>
    <t>VAT Amount</t>
  </si>
  <si>
    <t>Match Desc1</t>
  </si>
  <si>
    <t>Ledger Code</t>
  </si>
  <si>
    <t>sys010</t>
  </si>
  <si>
    <t>Journal Lines</t>
  </si>
  <si>
    <t>Fund</t>
  </si>
  <si>
    <t>Vat Amount</t>
  </si>
  <si>
    <t>Narrative</t>
  </si>
  <si>
    <t>S</t>
  </si>
  <si>
    <t>MJC</t>
  </si>
  <si>
    <t>TOTAL</t>
  </si>
  <si>
    <t>DIFFERENCE</t>
  </si>
  <si>
    <t>Please make sure that the difference is £0.00</t>
  </si>
  <si>
    <t>BARCLAYCARD SUBMISSION</t>
  </si>
  <si>
    <t>Cardholder name</t>
  </si>
  <si>
    <t>Reference</t>
  </si>
  <si>
    <t>Statement Date</t>
  </si>
  <si>
    <t>Enter Statement date (11th of each month)</t>
  </si>
  <si>
    <t>Total spend per Statement</t>
  </si>
  <si>
    <t>O</t>
  </si>
  <si>
    <t>Cardholder to complete all fields in green</t>
  </si>
  <si>
    <t>Enter full ledger code with components of code separated by a "/" e.g. 200/4401/20005</t>
  </si>
  <si>
    <t>Gross Amount</t>
  </si>
  <si>
    <t>Enter "CC" followed by description of the expenditure &amp; supplier separated by a "/"</t>
  </si>
  <si>
    <t>Statement Period (12th - 11th each month):</t>
  </si>
  <si>
    <t>Select the appropriate vat code</t>
  </si>
  <si>
    <t>Enter "BCARD COMMERCIAL" followed by "/" Cardholder name</t>
  </si>
  <si>
    <t>Transaction date (per statement)</t>
  </si>
  <si>
    <t>Don’t update</t>
  </si>
  <si>
    <t>Enter the gross amounts as NEGATIVE FIGURES (Please don't change format of cell)</t>
  </si>
  <si>
    <t>Enter Total Amount of all transactions as per Statement as NEGATIVE FIGURE (don't change format of cell)</t>
  </si>
  <si>
    <t xml:space="preserve">CC / court fee for warrant to enter pumping station </t>
  </si>
  <si>
    <t>CC / court fee for planning statutory review Mr. &amp; Mrs. Sarna</t>
  </si>
  <si>
    <t>250/4209</t>
  </si>
  <si>
    <t>205/4020</t>
  </si>
  <si>
    <t>12/02/2024-11/03/2024</t>
  </si>
  <si>
    <t>Legal</t>
  </si>
  <si>
    <t>140/3001/00140</t>
  </si>
  <si>
    <t>CC / General purpose spill kit / Euro Car parts</t>
  </si>
  <si>
    <t>12/03/2024-11/03/2024</t>
  </si>
  <si>
    <t>Car parking</t>
  </si>
  <si>
    <t xml:space="preserve">BCARD COMMERCIAL / </t>
  </si>
  <si>
    <t>500/4202</t>
  </si>
  <si>
    <t>CC/Command Strips/Amazon</t>
  </si>
  <si>
    <t>190/2001/19087</t>
  </si>
  <si>
    <t>CC/Keys for new locks at Windle Valley/Timpson</t>
  </si>
  <si>
    <t>Facilities</t>
  </si>
  <si>
    <t>376/4020</t>
  </si>
  <si>
    <t>CC/Purchase of white good for LAHF property/AO.com</t>
  </si>
  <si>
    <t>CC/credit to account due to reduction in delivery cost/AO.com</t>
  </si>
  <si>
    <t>377/4020</t>
  </si>
  <si>
    <t>CC/Purchase of argos voucher for H4U family/Prezzee</t>
  </si>
  <si>
    <t>Family Support</t>
  </si>
  <si>
    <t>490/4207/UKSPF</t>
  </si>
  <si>
    <t>Web Hosting annual bill for Museum</t>
  </si>
  <si>
    <t>112/4207</t>
  </si>
  <si>
    <t>Facebook Marketing Charges</t>
  </si>
  <si>
    <t>110/3020</t>
  </si>
  <si>
    <t>Train Travel to Conference (Kayleigh Stockley and Ryan Morris)</t>
  </si>
  <si>
    <t>110/4310</t>
  </si>
  <si>
    <t>Ecologi Donations (collected by theatre)</t>
  </si>
  <si>
    <t>Theatre</t>
  </si>
  <si>
    <t>370/2120/37011</t>
  </si>
  <si>
    <t>CC / B&amp;B Interim Placement / Travelodge</t>
  </si>
  <si>
    <t>12/02/2024 -11/03/2024</t>
  </si>
  <si>
    <t>Housing</t>
  </si>
  <si>
    <t>370/4020/37030</t>
  </si>
  <si>
    <t>CC / Refreshments with a client / Greggs</t>
  </si>
  <si>
    <t>Z</t>
  </si>
  <si>
    <t>Housing2</t>
  </si>
  <si>
    <t xml:space="preserve">BCARD COMMERCIAL </t>
  </si>
  <si>
    <t>CC/Hot drinks for Connaught Court propspective resident meeting/Tesco</t>
  </si>
  <si>
    <t>CC/Toilet Rolls for Connaught Court/Waitrose</t>
  </si>
  <si>
    <t>Housing3</t>
  </si>
  <si>
    <t>CC / 4 non slip bath mats for commnual bathrooms at connaught court / amazon</t>
  </si>
  <si>
    <t>12/02/2024 - 11/03/2024</t>
  </si>
  <si>
    <t>Housing4</t>
  </si>
  <si>
    <t>110/4020</t>
  </si>
  <si>
    <t>CC / Food Hygiene online course</t>
  </si>
  <si>
    <t>110/4400/11BAR</t>
  </si>
  <si>
    <t>CC / Callout to fix Ice machine / Nisbets</t>
  </si>
  <si>
    <t>CC / Ice cubes for Bar</t>
  </si>
  <si>
    <t>110/4400/FRONT</t>
  </si>
  <si>
    <t>CC / Spotify Monthly sub</t>
  </si>
  <si>
    <t>Theatre2</t>
  </si>
  <si>
    <t>516/2216</t>
  </si>
  <si>
    <t>CC / Cultivator / DD Hire Services</t>
  </si>
  <si>
    <t>490/4001</t>
  </si>
  <si>
    <t>CC / Doormat with alarm chime / Amazon</t>
  </si>
  <si>
    <t>490/4020</t>
  </si>
  <si>
    <t>CC / Floor stickers / Printing Solutions</t>
  </si>
  <si>
    <t>Greenspace</t>
  </si>
  <si>
    <t>520/1101/07091</t>
  </si>
  <si>
    <t>Training Course - Westminster Insight</t>
  </si>
  <si>
    <t>Healthcare Conference - Training</t>
  </si>
  <si>
    <t>HR</t>
  </si>
  <si>
    <t>570/2001</t>
  </si>
  <si>
    <t>CC/Decorating supplies/Screwfix</t>
  </si>
  <si>
    <t>CC/Taps/Screwfix</t>
  </si>
  <si>
    <t>CC/Heavy Duty Adhesive Strips/Amazon</t>
  </si>
  <si>
    <t xml:space="preserve">CC/Emergency Lights/SP Emergency Lighting - NO RECEIPT/INVOICE </t>
  </si>
  <si>
    <t>205/3001</t>
  </si>
  <si>
    <t>CC/Vehicle Tax for RX67XNZ/DVLA</t>
  </si>
  <si>
    <t>190/3002</t>
  </si>
  <si>
    <t>CC/Unleaded Petrol for BN54UPY/Euro Garages</t>
  </si>
  <si>
    <t>103/4020</t>
  </si>
  <si>
    <t>CC/Mailchimp Order/Mailchimp</t>
  </si>
  <si>
    <t>CC/Isolating Valves/ Screwfix</t>
  </si>
  <si>
    <t>527/4040</t>
  </si>
  <si>
    <t>CC/Panic Alarm System/ Ultra Secure Ltd</t>
  </si>
  <si>
    <t>190/2001</t>
  </si>
  <si>
    <t xml:space="preserve">CC/JCT Contracts/Professional Books </t>
  </si>
  <si>
    <t xml:space="preserve">CC/Replacement toilet handles/ Amazon </t>
  </si>
  <si>
    <t>CC/LED Lights/Panel Hut</t>
  </si>
  <si>
    <t xml:space="preserve">CC/Locks for Windle Valley/Amazon </t>
  </si>
  <si>
    <t>CC/Sealant/Robert Dyas</t>
  </si>
  <si>
    <t>CC/Door Sign/Amazon</t>
  </si>
  <si>
    <t>CC/Facebook Advertising/Facebook</t>
  </si>
  <si>
    <t>Facilities2</t>
  </si>
  <si>
    <t>01.03.2024</t>
  </si>
  <si>
    <t xml:space="preserve">CC / Interim Accommodation Placement / Travelodge </t>
  </si>
  <si>
    <t>01.03.24</t>
  </si>
  <si>
    <t>Housing5</t>
  </si>
  <si>
    <t>Enter the gross amount</t>
  </si>
  <si>
    <t>595/3010</t>
  </si>
  <si>
    <t>CC/Car Hire/ Penny Car Hire</t>
  </si>
  <si>
    <t>CC/automotive fuel/ Egham Service Station</t>
  </si>
  <si>
    <t>12/02/2023-11/03/2023</t>
  </si>
  <si>
    <t>Enter Total Amount of all transactions as per Statement</t>
  </si>
  <si>
    <t>JWS1</t>
  </si>
  <si>
    <t>595/4200/59510</t>
  </si>
  <si>
    <t>Google JWS - OYI Food waste recycling</t>
  </si>
  <si>
    <t>611/4200/61106</t>
  </si>
  <si>
    <t>Google SEP - OYI Food waste recycling</t>
  </si>
  <si>
    <t>595/4041/59520</t>
  </si>
  <si>
    <t>Google JWS - WEEE recycling</t>
  </si>
  <si>
    <t>611/4200/61111</t>
  </si>
  <si>
    <t>iStock - Monthly subscription service</t>
  </si>
  <si>
    <t>595/4020</t>
  </si>
  <si>
    <t>CC / 6x Blue Paper rolls / Amazon</t>
  </si>
  <si>
    <t>Facebook - SEP Food Waste recycling</t>
  </si>
  <si>
    <t>595/1105</t>
  </si>
  <si>
    <t>LinkedIn - Ad for Head of Commissioning role</t>
  </si>
  <si>
    <t>Facebook - JWS OYI Food Waste Recycling</t>
  </si>
  <si>
    <t>Google - JWS WEEE recycling</t>
  </si>
  <si>
    <t>595/4220</t>
  </si>
  <si>
    <t>E</t>
  </si>
  <si>
    <t>CC / 2nd class stamps x 74/ Royal Mail</t>
  </si>
  <si>
    <t>Facebook SEP - OYI Ongoing</t>
  </si>
  <si>
    <t>Spotify - OYI Food waste recycling</t>
  </si>
  <si>
    <t>JWS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</si>
</sst>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0.00_ ;[Red]\-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rgb="FF263692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2.1"/>
      <color theme="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3" borderId="0" xfId="0" quotePrefix="1" applyFill="1" applyAlignment="1">
      <alignment horizontal="right"/>
    </xf>
    <xf numFmtId="0" fontId="0" fillId="4" borderId="0" xfId="0" applyFill="1"/>
    <xf numFmtId="0" fontId="6" fillId="0" borderId="1" xfId="0" applyFont="1" applyBorder="1"/>
    <xf numFmtId="14" fontId="0" fillId="4" borderId="0" xfId="0" applyNumberFormat="1" applyFill="1"/>
    <xf numFmtId="0" fontId="0" fillId="6" borderId="0" xfId="0" applyFill="1"/>
    <xf numFmtId="0" fontId="7" fillId="0" borderId="0" xfId="0" applyFont="1"/>
    <xf numFmtId="0" fontId="8" fillId="0" borderId="0" xfId="0" applyFont="1"/>
    <xf numFmtId="0" fontId="2" fillId="0" borderId="0" xfId="0" applyFont="1"/>
    <xf numFmtId="0" fontId="5" fillId="5" borderId="0" xfId="0" applyFont="1" applyFill="1"/>
    <xf numFmtId="0" fontId="9" fillId="0" borderId="1" xfId="0" applyFont="1" applyBorder="1"/>
    <xf numFmtId="0" fontId="8" fillId="0" borderId="0" xfId="0" applyFont="1" applyAlignment="1">
      <alignment wrapText="1"/>
    </xf>
    <xf numFmtId="43" fontId="0" fillId="6" borderId="0" xfId="0" applyNumberFormat="1" applyFill="1"/>
    <xf numFmtId="0" fontId="3" fillId="0" borderId="0" xfId="0" applyFont="1" applyAlignment="1">
      <alignment horizontal="left" vertical="center"/>
    </xf>
    <xf numFmtId="0" fontId="10" fillId="0" borderId="0" xfId="0" applyFont="1"/>
    <xf numFmtId="0" fontId="0" fillId="4" borderId="0" xfId="0" applyFill="1" applyAlignment="1">
      <alignment horizontal="left"/>
    </xf>
    <xf numFmtId="0" fontId="2" fillId="5" borderId="3" xfId="0" applyFont="1" applyFill="1" applyBorder="1" applyAlignment="1">
      <alignment horizontal="right"/>
    </xf>
    <xf numFmtId="0" fontId="2" fillId="5" borderId="4" xfId="0" applyFont="1" applyFill="1" applyBorder="1"/>
    <xf numFmtId="14" fontId="0" fillId="4" borderId="2" xfId="0" applyNumberFormat="1" applyFill="1" applyBorder="1"/>
    <xf numFmtId="49" fontId="0" fillId="4" borderId="2" xfId="1" quotePrefix="1" applyNumberFormat="1" applyFont="1" applyFill="1" applyBorder="1"/>
    <xf numFmtId="0" fontId="0" fillId="3" borderId="2" xfId="0" applyFill="1" applyBorder="1"/>
    <xf numFmtId="43" fontId="0" fillId="4" borderId="2" xfId="1" applyFont="1" applyFill="1" applyBorder="1"/>
    <xf numFmtId="0" fontId="0" fillId="4" borderId="2" xfId="0" applyFill="1" applyBorder="1"/>
    <xf numFmtId="43" fontId="0" fillId="4" borderId="2" xfId="1" quotePrefix="1" applyFont="1" applyFill="1" applyBorder="1"/>
    <xf numFmtId="43" fontId="2" fillId="4" borderId="2" xfId="1" applyFont="1" applyFill="1" applyBorder="1"/>
    <xf numFmtId="164" fontId="11" fillId="4" borderId="2" xfId="1" applyNumberFormat="1" applyFont="1" applyFill="1" applyBorder="1"/>
    <xf numFmtId="164" fontId="0" fillId="4" borderId="2" xfId="1" applyNumberFormat="1" applyFont="1" applyFill="1" applyBorder="1"/>
    <xf numFmtId="164" fontId="0" fillId="4" borderId="0" xfId="0" applyNumberFormat="1" applyFill="1"/>
    <xf numFmtId="43" fontId="0" fillId="7" borderId="2" xfId="1" applyFont="1" applyFill="1" applyBorder="1"/>
    <xf numFmtId="43" fontId="0" fillId="8" borderId="2" xfId="1" applyFont="1" applyFill="1" applyBorder="1"/>
    <xf numFmtId="49" fontId="0" fillId="4" borderId="0" xfId="1" quotePrefix="1" applyNumberFormat="1" applyFont="1" applyFill="1"/>
    <xf numFmtId="165" fontId="0" fillId="4" borderId="0" xfId="1" applyNumberFormat="1" applyFont="1" applyFill="1"/>
    <xf numFmtId="43" fontId="0" fillId="4" borderId="0" xfId="1" applyFont="1" applyFill="1"/>
    <xf numFmtId="43" fontId="0" fillId="4" borderId="0" xfId="1" quotePrefix="1" applyFont="1" applyFill="1"/>
    <xf numFmtId="43" fontId="2" fillId="4" borderId="0" xfId="1" applyFont="1" applyFill="1"/>
    <xf numFmtId="0" fontId="2" fillId="5" borderId="5" xfId="0" applyFont="1" applyFill="1" applyBorder="1" applyAlignment="1">
      <alignment horizontal="right"/>
    </xf>
    <xf numFmtId="0" fontId="2" fillId="5" borderId="6" xfId="0" applyFont="1" applyFill="1" applyBorder="1"/>
    <xf numFmtId="165" fontId="0" fillId="4" borderId="0" xfId="0" applyNumberFormat="1" applyFill="1"/>
    <xf numFmtId="164" fontId="0" fillId="4" borderId="7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/Users/magdalenan/Box/Transactions/Civica%20System/Cash%20Management%20Module/UAT/Theatre%20Returns%20-%20System%20Transaction%20copy%20paste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chelle Smith" id="{CD16805B-3DA6-4C0F-954A-B4EB32EA4647}" userId="S::Michelle.Smith@surreyheath.gov.uk::9e0f5197-f150-4ff2-86e3-4ae48864f37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1F092C24-5EE4-4B6E-9ABB-07568263489A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87A8A689-C8A5-4A3D-8BD0-098782D08AC0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C2C4790A-93C8-4946-ABB8-1207FEF300D7}">
    <text>This will be the narrative that appears in your ledger code (CC represents spend is from credit card)</text>
  </threadedComment>
  <threadedComment ref="J5" dT="2023-10-30T13:34:47.74" personId="{CD16805B-3DA6-4C0F-954A-B4EB32EA4647}" id="{B09BDF3C-A5D5-45FB-8C26-016073087105}" parentId="{C2C4790A-93C8-4946-ABB8-1207FEF300D7}">
    <text>Field length 255 chars</text>
  </threadedComment>
  <threadedComment ref="G6" dT="2024-03-25T11:31:29.61" personId="{CD16805B-3DA6-4C0F-954A-B4EB32EA4647}" id="{F594B176-A46E-481F-84B7-E72663909050}">
    <text>No vat invoice provided.  Asked Jamie for one but for now, code to O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40213164-EEDC-4D9C-9047-16CDC5893AB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A10E296C-6334-4CDA-9E2F-7FC5F121CED0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AFD97601-81F7-4C4E-96D7-CAFC799F8781}">
    <text>This will be the narrative that appears in your ledger code (CC represents spend is from credit card)</text>
  </threadedComment>
  <threadedComment ref="J5" dT="2023-10-30T13:34:47.74" personId="{CD16805B-3DA6-4C0F-954A-B4EB32EA4647}" id="{6062960C-AE8B-4909-AF95-75991C3C5678}" parentId="{AFD97601-81F7-4C4E-96D7-CAFC799F8781}">
    <text>Field length 255 chars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6DC836CD-643D-4EA5-B3A3-8805F2F3C9AF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97E53BAC-29A3-4DC3-92A5-68F8F0EC32E3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112CE7C2-C5CE-43DD-BA0D-2ADF9BF2188D}">
    <text>This will be the narrative that appears in your ledger code (CC represents spend is from credit card)</text>
  </threadedComment>
  <threadedComment ref="J5" dT="2023-10-30T13:34:47.74" personId="{CD16805B-3DA6-4C0F-954A-B4EB32EA4647}" id="{0134BACC-9362-4F78-9011-292980480C43}" parentId="{112CE7C2-C5CE-43DD-BA0D-2ADF9BF2188D}">
    <text>Field length 255 chars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D13B5057-7223-4A88-AB96-1F4AB11CA033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BC003232-54EF-4195-86F7-AF90B5DDDEA7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41970272-2A70-4DF4-A5A7-16512A3EE5DA}">
    <text>This will be the narrative that appears in your ledger code (CC represents spend is from credit card)</text>
  </threadedComment>
  <threadedComment ref="J5" dT="2023-10-30T13:34:47.74" personId="{CD16805B-3DA6-4C0F-954A-B4EB32EA4647}" id="{1358417B-4E72-4C19-8EC6-9E237FD1820F}" parentId="{41970272-2A70-4DF4-A5A7-16512A3EE5DA}">
    <text>Field length 255 chars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I5" dT="2023-10-18T11:36:28.45" personId="{CD16805B-3DA6-4C0F-954A-B4EB32EA4647}" id="{C04E5FDB-FDCE-40DB-B758-AD93B2F4DFDE}">
    <text>This will be the narrative that appears in your ledger code (CC represents spend is from credit card)</text>
  </threadedComment>
  <threadedComment ref="I5" dT="2023-10-30T13:34:47.74" personId="{CD16805B-3DA6-4C0F-954A-B4EB32EA4647}" id="{D008A2AF-4AA0-4A69-ACC0-2AD5AF6BBB66}" parentId="{C04E5FDB-FDCE-40DB-B758-AD93B2F4DFDE}">
    <text>Field length 255 chars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FE3428C5-60AB-4364-B5EA-3941CD026BA6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173487F-CE65-4762-8FD2-3445B3CD5D6B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E51D484-268B-4A0B-B30B-5A3F055ADE6C}">
    <text>This will be the narrative that appears in your ledger code (CC represents spend is from credit card)</text>
  </threadedComment>
  <threadedComment ref="J5" dT="2023-10-30T13:34:47.74" personId="{CD16805B-3DA6-4C0F-954A-B4EB32EA4647}" id="{3C281E7C-6216-4E33-BD80-2D223F8A2DD4}" parentId="{5E51D484-268B-4A0B-B30B-5A3F055ADE6C}">
    <text>Field length 255 chars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12683993-C4BA-411F-B914-69846F435A2C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FE2C9D46-ED52-49F4-ABC3-FADCFE8DDCF7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2A87F6A8-EE53-491A-9847-40C8D3DA7F30}">
    <text>This will be the narrative that appears in your ledger code (CC represents spend is from credit card)</text>
  </threadedComment>
  <threadedComment ref="J5" dT="2023-10-30T13:34:47.74" personId="{CD16805B-3DA6-4C0F-954A-B4EB32EA4647}" id="{5CE7B3C2-0476-4E5D-940C-B5CD8505D43C}" parentId="{2A87F6A8-EE53-491A-9847-40C8D3DA7F30}">
    <text>Field length 255 chars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D0C9BE6A-7D65-4D5B-B3CB-BAC056955B75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DF049C7B-EB49-4D1F-91BD-DD455A31D742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8F04F26-64B5-42CB-86D5-5161654FBE2E}">
    <text>This will be the narrative that appears in your ledger code (CC represents spend is from credit card)</text>
  </threadedComment>
  <threadedComment ref="J5" dT="2023-10-30T13:34:47.74" personId="{CD16805B-3DA6-4C0F-954A-B4EB32EA4647}" id="{2208C76D-88FD-4320-9978-F43ADBB9F555}" parentId="{58F04F26-64B5-42CB-86D5-5161654FBE2E}">
    <text>Field length 255 chars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295A6C93-CAAB-44F9-B3FB-186E236C72BB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DCBC3906-4A4F-45CF-824D-A73816A2852D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9ABB5CE3-1F43-4619-AAB7-725C2B624897}">
    <text>This will be the narrative that appears in your ledger code (CC represents spend is from credit card)</text>
  </threadedComment>
  <threadedComment ref="J5" dT="2023-10-30T13:34:47.74" personId="{CD16805B-3DA6-4C0F-954A-B4EB32EA4647}" id="{F62DDF2B-05F5-4264-84A4-427D93ED3A44}" parentId="{9ABB5CE3-1F43-4619-AAB7-725C2B624897}">
    <text>Field length 255 chars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ECA6446F-1FAE-49A4-95CE-EB5DAA073B01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9E32B87A-671D-4AA3-A4E6-C373927544B6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3564EF5F-0FEB-4FC1-A50F-D968F66F7EF4}">
    <text>This will be the narrative that appears in your ledger code (CC represents spend is from credit card)</text>
  </threadedComment>
  <threadedComment ref="J5" dT="2023-10-30T13:34:47.74" personId="{CD16805B-3DA6-4C0F-954A-B4EB32EA4647}" id="{0DE830F9-AEA5-482F-87D4-9FB4A6B2FF81}" parentId="{3564EF5F-0FEB-4FC1-A50F-D968F66F7EF4}">
    <text>Field length 255 chars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9C78E1C8-4A41-4DB1-897E-785730CE1E45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0705A220-4443-4618-B24F-8258291E4E6E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2BE181F5-1BE9-4017-A7C3-39BF23F77527}">
    <text>This will be the narrative that appears in your ledger code (CC represents spend is from credit card)</text>
  </threadedComment>
  <threadedComment ref="J5" dT="2023-10-30T13:34:47.74" personId="{CD16805B-3DA6-4C0F-954A-B4EB32EA4647}" id="{47D0D90D-F965-4A39-856B-8F793188FB56}" parentId="{2BE181F5-1BE9-4017-A7C3-39BF23F77527}">
    <text>Field length 255 chars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EA7A3D60-BF18-4138-AFF3-D0F788F307BA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61A83E88-A63F-4B55-A09D-D73CD86C968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7D29BB02-BF1B-4AAA-A304-BCC68AE16CA2}">
    <text>This will be the narrative that appears in your ledger code (CC represents spend is from credit card)</text>
  </threadedComment>
  <threadedComment ref="J5" dT="2023-10-30T13:34:47.74" personId="{CD16805B-3DA6-4C0F-954A-B4EB32EA4647}" id="{88C0D305-D9AA-4AC4-A0C8-5F0D98179DB2}" parentId="{7D29BB02-BF1B-4AAA-A304-BCC68AE16CA2}">
    <text>Field length 255 chars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DFDAE9EA-C419-4B99-9BFA-B4A73F47B375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1849B85-65AC-4E56-93A9-30A8F656C611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94907958-1549-466A-8D09-58BDD421647C}">
    <text>This will be the narrative that appears in your ledger code (CC represents spend is from credit card)</text>
  </threadedComment>
  <threadedComment ref="J5" dT="2023-10-30T13:34:47.74" personId="{CD16805B-3DA6-4C0F-954A-B4EB32EA4647}" id="{12A70D50-16C4-4D98-B30D-9AD8A6DAF9B2}" parentId="{94907958-1549-466A-8D09-58BDD421647C}">
    <text>Field length 255 chars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7EB22759-C2EF-425C-BEB9-BFDD2F5A3BE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1C9DC671-1D90-45DD-B86C-C49344A137AC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76C230A1-60AF-49D9-9021-41F0CDEF7C4D}">
    <text>This will be the narrative that appears in your ledger code (CC represents spend is from credit card)</text>
  </threadedComment>
  <threadedComment ref="J5" dT="2023-10-30T13:34:47.74" personId="{CD16805B-3DA6-4C0F-954A-B4EB32EA4647}" id="{92418E4F-CFFA-4A24-A23B-142DE9BFFDD5}" parentId="{76C230A1-60AF-49D9-9021-41F0CDEF7C4D}">
    <text>Field length 255 chars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87D64DA8-450C-4642-93D7-06318F865069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8B0DC67F-5EB7-40FE-979A-B2886F0B5CE0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0B36C7E6-092D-4894-9878-A6097974B938}">
    <text>This will be the narrative that appears in your ledger code (CC represents spend is from credit card)</text>
  </threadedComment>
  <threadedComment ref="J5" dT="2023-10-30T13:34:47.74" personId="{CD16805B-3DA6-4C0F-954A-B4EB32EA4647}" id="{6E6320E4-48C4-48D9-AE4D-7F533FE7A343}" parentId="{0B36C7E6-092D-4894-9878-A6097974B938}">
    <text>Field length 255 chars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B2C534BC-0E55-4C07-8C45-8F05F3D7116E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FD6E1D59-CD48-4091-A50D-A013FB327968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F81976D7-6099-47F3-A293-C0BEDB224F60}">
    <text>This will be the narrative that appears in your ledger code (CC represents spend is from credit card)</text>
  </threadedComment>
  <threadedComment ref="J5" dT="2023-10-30T13:34:47.74" personId="{CD16805B-3DA6-4C0F-954A-B4EB32EA4647}" id="{F84DA6FB-530B-47C6-B5DE-E08749A437A0}" parentId="{F81976D7-6099-47F3-A293-C0BEDB224F60}">
    <text>Field length 255 chars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Relationship Id="rId4" Type="http://schemas.microsoft.com/office/2017/10/relationships/threadedComment" Target="../threadedComments/threadedComment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CA08-D6FE-48C3-A5FC-F756CCB2593E}">
  <dimension ref="A1:K31"/>
  <sheetViews>
    <sheetView tabSelected="1" topLeftCell="B1" workbookViewId="0">
      <selection activeCell="J26" sqref="J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45</v>
      </c>
      <c r="C6" s="21">
        <v>45350</v>
      </c>
      <c r="D6" s="22" t="s">
        <v>42</v>
      </c>
      <c r="E6" s="23">
        <v>10</v>
      </c>
      <c r="F6" s="28">
        <v>-134.9</v>
      </c>
      <c r="G6" s="31" t="s">
        <v>24</v>
      </c>
      <c r="H6" s="23"/>
      <c r="I6" s="23" t="s">
        <v>14</v>
      </c>
      <c r="J6" s="25" t="s">
        <v>43</v>
      </c>
      <c r="K6" s="7">
        <v>45350</v>
      </c>
    </row>
    <row r="7" spans="1:11" x14ac:dyDescent="0.25">
      <c r="A7" s="11" t="s">
        <v>29</v>
      </c>
      <c r="C7" s="21"/>
      <c r="D7" s="22"/>
      <c r="E7" s="23">
        <v>10</v>
      </c>
      <c r="F7" s="28"/>
      <c r="G7" s="24" t="s">
        <v>24</v>
      </c>
      <c r="H7" s="23"/>
      <c r="I7" s="23" t="s">
        <v>14</v>
      </c>
      <c r="J7" s="25"/>
      <c r="K7" s="7"/>
    </row>
    <row r="8" spans="1:11" x14ac:dyDescent="0.25">
      <c r="A8" s="5" t="s">
        <v>44</v>
      </c>
      <c r="C8" s="21"/>
      <c r="D8" s="22"/>
      <c r="E8" s="23">
        <v>10</v>
      </c>
      <c r="F8" s="28"/>
      <c r="G8" s="24" t="s">
        <v>24</v>
      </c>
      <c r="H8" s="23"/>
      <c r="I8" s="23" t="s">
        <v>14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-134.9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-134.9</v>
      </c>
      <c r="H26" s="3"/>
      <c r="I26" s="3"/>
      <c r="J26" s="18" t="s">
        <v>46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F4BC-4874-4F65-9DA8-6FD6A7A4CB76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127</v>
      </c>
      <c r="C6" s="21" t="s">
        <v>124</v>
      </c>
      <c r="D6" s="22" t="s">
        <v>67</v>
      </c>
      <c r="E6" s="23">
        <v>10</v>
      </c>
      <c r="F6" s="28">
        <v>-170.24</v>
      </c>
      <c r="G6" s="24" t="s">
        <v>13</v>
      </c>
      <c r="H6" s="23"/>
      <c r="I6" s="23" t="s">
        <v>14</v>
      </c>
      <c r="J6" s="25" t="s">
        <v>125</v>
      </c>
      <c r="K6" s="7" t="s">
        <v>126</v>
      </c>
    </row>
    <row r="7" spans="1:11" x14ac:dyDescent="0.25">
      <c r="A7" s="11" t="s">
        <v>29</v>
      </c>
      <c r="C7" s="21"/>
      <c r="D7" s="22"/>
      <c r="E7" s="23">
        <v>10</v>
      </c>
      <c r="F7" s="28"/>
      <c r="G7" s="24" t="s">
        <v>24</v>
      </c>
      <c r="H7" s="23"/>
      <c r="I7" s="23" t="s">
        <v>14</v>
      </c>
      <c r="J7" s="25"/>
      <c r="K7" s="7"/>
    </row>
    <row r="8" spans="1:11" x14ac:dyDescent="0.25">
      <c r="A8" s="5" t="s">
        <v>40</v>
      </c>
      <c r="C8" s="21"/>
      <c r="D8" s="22"/>
      <c r="E8" s="23">
        <v>10</v>
      </c>
      <c r="F8" s="28"/>
      <c r="G8" s="24" t="s">
        <v>24</v>
      </c>
      <c r="H8" s="23"/>
      <c r="I8" s="23" t="s">
        <v>14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-170.24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-170.24</v>
      </c>
      <c r="H26" s="3"/>
      <c r="I26" s="3"/>
      <c r="J26" s="18" t="s">
        <v>75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C8850-A3B2-4CEC-9BF7-FC0EE41DA8DF}">
  <dimension ref="A1:K18"/>
  <sheetViews>
    <sheetView workbookViewId="0">
      <selection activeCell="A13" sqref="A13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100</v>
      </c>
      <c r="C6" s="21">
        <v>45334</v>
      </c>
      <c r="D6" s="22" t="s">
        <v>97</v>
      </c>
      <c r="E6" s="23">
        <v>10</v>
      </c>
      <c r="F6" s="28">
        <v>-344.74</v>
      </c>
      <c r="G6" s="24" t="s">
        <v>13</v>
      </c>
      <c r="H6" s="23"/>
      <c r="I6" s="23" t="s">
        <v>14</v>
      </c>
      <c r="J6" s="25" t="s">
        <v>98</v>
      </c>
      <c r="K6" s="7">
        <v>45334</v>
      </c>
    </row>
    <row r="7" spans="1:11" x14ac:dyDescent="0.25">
      <c r="A7" s="11" t="s">
        <v>29</v>
      </c>
      <c r="C7" s="21">
        <v>45334</v>
      </c>
      <c r="D7" s="22" t="s">
        <v>97</v>
      </c>
      <c r="E7" s="23">
        <v>10</v>
      </c>
      <c r="F7" s="28">
        <v>-318.60000000000002</v>
      </c>
      <c r="G7" s="24" t="s">
        <v>24</v>
      </c>
      <c r="H7" s="23"/>
      <c r="I7" s="23" t="s">
        <v>14</v>
      </c>
      <c r="J7" s="25" t="s">
        <v>99</v>
      </c>
      <c r="K7" s="7">
        <v>45334</v>
      </c>
    </row>
    <row r="8" spans="1:11" ht="15.75" thickBot="1" x14ac:dyDescent="0.3">
      <c r="E8" s="19" t="s">
        <v>15</v>
      </c>
      <c r="F8" s="20">
        <f>SUM(F6:F7)</f>
        <v>-663.34</v>
      </c>
    </row>
    <row r="9" spans="1:11" ht="15.75" x14ac:dyDescent="0.25">
      <c r="A9" s="9"/>
    </row>
    <row r="11" spans="1:11" ht="82.5" customHeight="1" x14ac:dyDescent="0.25">
      <c r="D11" s="16" t="s">
        <v>0</v>
      </c>
      <c r="E11" s="14" t="s">
        <v>22</v>
      </c>
      <c r="F11" t="s">
        <v>33</v>
      </c>
      <c r="G11" s="14" t="s">
        <v>35</v>
      </c>
      <c r="H11" t="s">
        <v>33</v>
      </c>
      <c r="I11" t="s">
        <v>33</v>
      </c>
      <c r="J11" s="14" t="s">
        <v>31</v>
      </c>
    </row>
    <row r="12" spans="1:11" ht="15.75" x14ac:dyDescent="0.25">
      <c r="A12" s="6"/>
      <c r="D12" t="s">
        <v>1</v>
      </c>
      <c r="E12" s="11" t="s">
        <v>21</v>
      </c>
      <c r="F12" t="s">
        <v>2</v>
      </c>
      <c r="G12" s="11" t="s">
        <v>3</v>
      </c>
      <c r="H12" t="s">
        <v>4</v>
      </c>
      <c r="I12" t="s">
        <v>5</v>
      </c>
      <c r="J12" t="s">
        <v>6</v>
      </c>
    </row>
    <row r="13" spans="1:11" ht="15.75" x14ac:dyDescent="0.25">
      <c r="A13" s="13" t="s">
        <v>23</v>
      </c>
      <c r="D13" s="3" t="s">
        <v>8</v>
      </c>
      <c r="E13" s="7">
        <v>45362</v>
      </c>
      <c r="F13" s="4">
        <v>10</v>
      </c>
      <c r="G13" s="30">
        <v>-663.34</v>
      </c>
      <c r="H13" s="3"/>
      <c r="I13" s="3"/>
      <c r="J13" s="18" t="s">
        <v>46</v>
      </c>
    </row>
    <row r="16" spans="1:11" x14ac:dyDescent="0.25">
      <c r="F16" s="8" t="s">
        <v>16</v>
      </c>
      <c r="G16" s="15">
        <f>F8-G13</f>
        <v>0</v>
      </c>
    </row>
    <row r="18" spans="6:6" ht="15.75" x14ac:dyDescent="0.25">
      <c r="F18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9F53-0485-44A2-A8F7-8836F96F973D}">
  <dimension ref="A1:K48"/>
  <sheetViews>
    <sheetView topLeftCell="A4" zoomScale="70" zoomScaleNormal="70" workbookViewId="0">
      <selection activeCell="D6" sqref="D6:D3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155</v>
      </c>
      <c r="C6" s="21">
        <v>45331</v>
      </c>
      <c r="D6" s="22" t="s">
        <v>135</v>
      </c>
      <c r="E6" s="23">
        <v>10</v>
      </c>
      <c r="F6" s="28">
        <v>-500</v>
      </c>
      <c r="G6" s="24" t="s">
        <v>24</v>
      </c>
      <c r="H6" s="23"/>
      <c r="I6" s="23" t="s">
        <v>14</v>
      </c>
      <c r="J6" s="25" t="s">
        <v>136</v>
      </c>
      <c r="K6" s="7">
        <v>45331</v>
      </c>
    </row>
    <row r="7" spans="1:11" x14ac:dyDescent="0.25">
      <c r="A7" s="11" t="s">
        <v>29</v>
      </c>
      <c r="C7" s="21">
        <v>45332</v>
      </c>
      <c r="D7" s="22" t="s">
        <v>135</v>
      </c>
      <c r="E7" s="23">
        <v>10</v>
      </c>
      <c r="F7" s="28">
        <v>-500</v>
      </c>
      <c r="G7" s="24" t="s">
        <v>24</v>
      </c>
      <c r="H7" s="23"/>
      <c r="I7" s="23" t="s">
        <v>14</v>
      </c>
      <c r="J7" s="25" t="s">
        <v>136</v>
      </c>
      <c r="K7" s="7">
        <v>45332</v>
      </c>
    </row>
    <row r="8" spans="1:11" x14ac:dyDescent="0.25">
      <c r="A8" s="5" t="s">
        <v>40</v>
      </c>
      <c r="C8" s="21">
        <v>45333</v>
      </c>
      <c r="D8" s="22" t="s">
        <v>137</v>
      </c>
      <c r="E8" s="23">
        <v>10</v>
      </c>
      <c r="F8" s="28">
        <v>-500</v>
      </c>
      <c r="G8" s="24" t="s">
        <v>24</v>
      </c>
      <c r="H8" s="23"/>
      <c r="I8" s="23" t="s">
        <v>14</v>
      </c>
      <c r="J8" s="25" t="s">
        <v>138</v>
      </c>
      <c r="K8" s="7">
        <v>45333</v>
      </c>
    </row>
    <row r="9" spans="1:11" x14ac:dyDescent="0.25">
      <c r="C9" s="21">
        <v>45334</v>
      </c>
      <c r="D9" s="22" t="s">
        <v>139</v>
      </c>
      <c r="E9" s="23">
        <v>10</v>
      </c>
      <c r="F9" s="28">
        <v>-500</v>
      </c>
      <c r="G9" s="24" t="s">
        <v>24</v>
      </c>
      <c r="H9" s="23"/>
      <c r="I9" s="23" t="s">
        <v>14</v>
      </c>
      <c r="J9" s="25" t="s">
        <v>140</v>
      </c>
      <c r="K9" s="7">
        <v>45334</v>
      </c>
    </row>
    <row r="10" spans="1:11" x14ac:dyDescent="0.25">
      <c r="C10" s="21">
        <v>45336</v>
      </c>
      <c r="D10" s="22" t="s">
        <v>141</v>
      </c>
      <c r="E10" s="23">
        <v>10</v>
      </c>
      <c r="F10" s="28">
        <v>-174</v>
      </c>
      <c r="G10" s="24" t="s">
        <v>24</v>
      </c>
      <c r="H10" s="23"/>
      <c r="I10" s="23" t="s">
        <v>14</v>
      </c>
      <c r="J10" s="25" t="s">
        <v>142</v>
      </c>
      <c r="K10" s="7">
        <v>45336</v>
      </c>
    </row>
    <row r="11" spans="1:11" x14ac:dyDescent="0.25">
      <c r="C11" s="21">
        <v>45336</v>
      </c>
      <c r="D11" s="22" t="s">
        <v>139</v>
      </c>
      <c r="E11" s="23">
        <v>10</v>
      </c>
      <c r="F11" s="29">
        <v>-500</v>
      </c>
      <c r="G11" s="24" t="s">
        <v>24</v>
      </c>
      <c r="H11" s="23"/>
      <c r="I11" s="23" t="s">
        <v>14</v>
      </c>
      <c r="J11" s="25" t="s">
        <v>140</v>
      </c>
      <c r="K11" s="7">
        <v>45336</v>
      </c>
    </row>
    <row r="12" spans="1:11" x14ac:dyDescent="0.25">
      <c r="C12" s="21">
        <v>45336</v>
      </c>
      <c r="D12" s="22" t="s">
        <v>143</v>
      </c>
      <c r="E12" s="23">
        <v>10</v>
      </c>
      <c r="F12" s="29">
        <v>-6.95</v>
      </c>
      <c r="G12" s="24" t="s">
        <v>13</v>
      </c>
      <c r="H12" s="23"/>
      <c r="I12" s="23" t="s">
        <v>14</v>
      </c>
      <c r="J12" s="25" t="s">
        <v>144</v>
      </c>
      <c r="K12" s="7">
        <v>45336</v>
      </c>
    </row>
    <row r="13" spans="1:11" x14ac:dyDescent="0.25">
      <c r="C13" s="21">
        <v>45337</v>
      </c>
      <c r="D13" s="22" t="s">
        <v>139</v>
      </c>
      <c r="E13" s="23">
        <v>10</v>
      </c>
      <c r="F13" s="29">
        <v>-500</v>
      </c>
      <c r="G13" s="24" t="s">
        <v>24</v>
      </c>
      <c r="H13" s="23"/>
      <c r="I13" s="23" t="s">
        <v>14</v>
      </c>
      <c r="J13" s="25" t="s">
        <v>140</v>
      </c>
      <c r="K13" s="7">
        <v>45337</v>
      </c>
    </row>
    <row r="14" spans="1:11" x14ac:dyDescent="0.25">
      <c r="C14" s="21">
        <v>45338</v>
      </c>
      <c r="D14" s="22" t="s">
        <v>137</v>
      </c>
      <c r="E14" s="23">
        <v>10</v>
      </c>
      <c r="F14" s="29">
        <v>-500</v>
      </c>
      <c r="G14" s="24" t="s">
        <v>24</v>
      </c>
      <c r="H14" s="23"/>
      <c r="I14" s="23" t="s">
        <v>14</v>
      </c>
      <c r="J14" s="25" t="s">
        <v>138</v>
      </c>
      <c r="K14" s="7">
        <v>45338</v>
      </c>
    </row>
    <row r="15" spans="1:11" x14ac:dyDescent="0.25">
      <c r="C15" s="21">
        <v>45339</v>
      </c>
      <c r="D15" s="22" t="s">
        <v>137</v>
      </c>
      <c r="E15" s="23">
        <v>10</v>
      </c>
      <c r="F15" s="29">
        <v>-250</v>
      </c>
      <c r="G15" s="24" t="s">
        <v>24</v>
      </c>
      <c r="H15" s="23"/>
      <c r="I15" s="23" t="s">
        <v>14</v>
      </c>
      <c r="J15" s="25" t="s">
        <v>145</v>
      </c>
      <c r="K15" s="7">
        <v>45339</v>
      </c>
    </row>
    <row r="16" spans="1:11" x14ac:dyDescent="0.25">
      <c r="C16" s="21">
        <v>45339</v>
      </c>
      <c r="D16" s="22" t="s">
        <v>135</v>
      </c>
      <c r="E16" s="23">
        <v>10</v>
      </c>
      <c r="F16" s="29">
        <v>-500</v>
      </c>
      <c r="G16" s="24" t="s">
        <v>24</v>
      </c>
      <c r="H16" s="23"/>
      <c r="I16" s="23" t="s">
        <v>14</v>
      </c>
      <c r="J16" s="25" t="s">
        <v>136</v>
      </c>
      <c r="K16" s="7">
        <v>45339</v>
      </c>
    </row>
    <row r="17" spans="3:11" x14ac:dyDescent="0.25">
      <c r="C17" s="21">
        <v>45340</v>
      </c>
      <c r="D17" s="22" t="s">
        <v>139</v>
      </c>
      <c r="E17" s="23">
        <v>10</v>
      </c>
      <c r="F17" s="29">
        <v>-500</v>
      </c>
      <c r="G17" s="24" t="s">
        <v>24</v>
      </c>
      <c r="H17" s="23"/>
      <c r="I17" s="23" t="s">
        <v>14</v>
      </c>
      <c r="J17" s="25" t="s">
        <v>140</v>
      </c>
      <c r="K17" s="7">
        <v>45340</v>
      </c>
    </row>
    <row r="18" spans="3:11" x14ac:dyDescent="0.25">
      <c r="C18" s="21">
        <v>45341</v>
      </c>
      <c r="D18" s="22" t="s">
        <v>135</v>
      </c>
      <c r="E18" s="23">
        <v>10</v>
      </c>
      <c r="F18" s="29">
        <v>-500</v>
      </c>
      <c r="G18" s="24" t="s">
        <v>24</v>
      </c>
      <c r="H18" s="23"/>
      <c r="I18" s="23" t="s">
        <v>14</v>
      </c>
      <c r="J18" s="25" t="s">
        <v>136</v>
      </c>
      <c r="K18" s="7">
        <v>45341</v>
      </c>
    </row>
    <row r="19" spans="3:11" x14ac:dyDescent="0.25">
      <c r="C19" s="21">
        <v>45342</v>
      </c>
      <c r="D19" s="22" t="s">
        <v>135</v>
      </c>
      <c r="E19" s="23">
        <v>10</v>
      </c>
      <c r="F19" s="29">
        <v>-500</v>
      </c>
      <c r="G19" s="24" t="s">
        <v>24</v>
      </c>
      <c r="H19" s="23"/>
      <c r="I19" s="23" t="s">
        <v>14</v>
      </c>
      <c r="J19" s="25" t="s">
        <v>136</v>
      </c>
      <c r="K19" s="7">
        <v>45342</v>
      </c>
    </row>
    <row r="20" spans="3:11" x14ac:dyDescent="0.25">
      <c r="C20" s="21">
        <v>45343</v>
      </c>
      <c r="D20" s="22" t="s">
        <v>139</v>
      </c>
      <c r="E20" s="23">
        <v>10</v>
      </c>
      <c r="F20" s="29">
        <v>-500</v>
      </c>
      <c r="G20" s="24" t="s">
        <v>24</v>
      </c>
      <c r="H20" s="23"/>
      <c r="I20" s="23" t="s">
        <v>14</v>
      </c>
      <c r="J20" s="25" t="s">
        <v>140</v>
      </c>
      <c r="K20" s="7">
        <v>45343</v>
      </c>
    </row>
    <row r="21" spans="3:11" x14ac:dyDescent="0.25">
      <c r="C21" s="21">
        <v>45343</v>
      </c>
      <c r="D21" s="22" t="s">
        <v>137</v>
      </c>
      <c r="E21" s="23">
        <v>10</v>
      </c>
      <c r="F21" s="29">
        <v>-500</v>
      </c>
      <c r="G21" s="24" t="s">
        <v>24</v>
      </c>
      <c r="H21" s="23"/>
      <c r="I21" s="23" t="s">
        <v>14</v>
      </c>
      <c r="J21" s="25" t="s">
        <v>138</v>
      </c>
      <c r="K21" s="7">
        <v>45343</v>
      </c>
    </row>
    <row r="22" spans="3:11" x14ac:dyDescent="0.25">
      <c r="C22" s="21">
        <v>45344</v>
      </c>
      <c r="D22" s="22" t="s">
        <v>135</v>
      </c>
      <c r="E22" s="23">
        <v>10</v>
      </c>
      <c r="F22" s="29">
        <v>-500</v>
      </c>
      <c r="G22" s="24" t="s">
        <v>24</v>
      </c>
      <c r="H22" s="23"/>
      <c r="I22" s="23" t="s">
        <v>14</v>
      </c>
      <c r="J22" s="25" t="s">
        <v>136</v>
      </c>
      <c r="K22" s="7">
        <v>45344</v>
      </c>
    </row>
    <row r="23" spans="3:11" x14ac:dyDescent="0.25">
      <c r="C23" s="21">
        <v>45345</v>
      </c>
      <c r="D23" s="22" t="s">
        <v>146</v>
      </c>
      <c r="E23" s="23">
        <v>10</v>
      </c>
      <c r="F23" s="29">
        <v>-514.79999999999995</v>
      </c>
      <c r="G23" s="24" t="s">
        <v>24</v>
      </c>
      <c r="H23" s="23"/>
      <c r="I23" s="23" t="s">
        <v>14</v>
      </c>
      <c r="J23" s="25" t="s">
        <v>147</v>
      </c>
      <c r="K23" s="7">
        <v>45345</v>
      </c>
    </row>
    <row r="24" spans="3:11" x14ac:dyDescent="0.25">
      <c r="C24" s="21">
        <v>45345</v>
      </c>
      <c r="D24" s="22" t="s">
        <v>139</v>
      </c>
      <c r="E24" s="23">
        <v>10</v>
      </c>
      <c r="F24" s="29">
        <v>-500</v>
      </c>
      <c r="G24" s="24" t="s">
        <v>24</v>
      </c>
      <c r="H24" s="23"/>
      <c r="I24" s="23" t="s">
        <v>14</v>
      </c>
      <c r="J24" s="25" t="s">
        <v>140</v>
      </c>
      <c r="K24" s="7">
        <v>45345</v>
      </c>
    </row>
    <row r="25" spans="3:11" x14ac:dyDescent="0.25">
      <c r="C25" s="21">
        <v>45346</v>
      </c>
      <c r="D25" s="22" t="s">
        <v>135</v>
      </c>
      <c r="E25" s="23">
        <v>10</v>
      </c>
      <c r="F25" s="29">
        <v>-500</v>
      </c>
      <c r="G25" s="24" t="s">
        <v>24</v>
      </c>
      <c r="H25" s="23"/>
      <c r="I25" s="23" t="s">
        <v>14</v>
      </c>
      <c r="J25" s="25" t="s">
        <v>136</v>
      </c>
      <c r="K25" s="7">
        <v>45346</v>
      </c>
    </row>
    <row r="26" spans="3:11" x14ac:dyDescent="0.25">
      <c r="C26" s="21">
        <v>45347</v>
      </c>
      <c r="D26" s="22" t="s">
        <v>135</v>
      </c>
      <c r="E26" s="23">
        <v>10</v>
      </c>
      <c r="F26" s="29">
        <v>-300</v>
      </c>
      <c r="G26" s="24" t="s">
        <v>24</v>
      </c>
      <c r="H26" s="23"/>
      <c r="I26" s="23" t="s">
        <v>14</v>
      </c>
      <c r="J26" s="25" t="s">
        <v>148</v>
      </c>
      <c r="K26" s="7">
        <v>45347</v>
      </c>
    </row>
    <row r="27" spans="3:11" x14ac:dyDescent="0.25">
      <c r="C27" s="21">
        <v>45348</v>
      </c>
      <c r="D27" s="22" t="s">
        <v>139</v>
      </c>
      <c r="E27" s="23">
        <v>10</v>
      </c>
      <c r="F27" s="29">
        <v>-500</v>
      </c>
      <c r="G27" s="24" t="s">
        <v>24</v>
      </c>
      <c r="H27" s="23"/>
      <c r="I27" s="23" t="s">
        <v>14</v>
      </c>
      <c r="J27" s="25" t="s">
        <v>149</v>
      </c>
      <c r="K27" s="7">
        <v>45348</v>
      </c>
    </row>
    <row r="28" spans="3:11" x14ac:dyDescent="0.25">
      <c r="C28" s="21">
        <v>45348</v>
      </c>
      <c r="D28" s="22" t="s">
        <v>150</v>
      </c>
      <c r="E28" s="23">
        <v>10</v>
      </c>
      <c r="F28" s="29">
        <v>-55.5</v>
      </c>
      <c r="G28" s="24" t="s">
        <v>151</v>
      </c>
      <c r="H28" s="23"/>
      <c r="I28" s="23" t="s">
        <v>14</v>
      </c>
      <c r="J28" s="25" t="s">
        <v>152</v>
      </c>
      <c r="K28" s="7">
        <v>45348</v>
      </c>
    </row>
    <row r="29" spans="3:11" x14ac:dyDescent="0.25">
      <c r="C29" s="21">
        <v>45349</v>
      </c>
      <c r="D29" s="22" t="s">
        <v>146</v>
      </c>
      <c r="E29" s="23">
        <v>10</v>
      </c>
      <c r="F29" s="29">
        <v>-164.32</v>
      </c>
      <c r="G29" s="24" t="s">
        <v>24</v>
      </c>
      <c r="H29" s="23"/>
      <c r="I29" s="23" t="s">
        <v>14</v>
      </c>
      <c r="J29" s="25" t="s">
        <v>147</v>
      </c>
      <c r="K29" s="7">
        <v>45349</v>
      </c>
    </row>
    <row r="30" spans="3:11" x14ac:dyDescent="0.25">
      <c r="C30" s="21">
        <v>45349</v>
      </c>
      <c r="D30" s="22" t="s">
        <v>135</v>
      </c>
      <c r="E30" s="23">
        <v>10</v>
      </c>
      <c r="F30" s="29">
        <v>-500</v>
      </c>
      <c r="G30" s="24" t="s">
        <v>24</v>
      </c>
      <c r="H30" s="23"/>
      <c r="I30" s="23" t="s">
        <v>14</v>
      </c>
      <c r="J30" s="25" t="s">
        <v>136</v>
      </c>
      <c r="K30" s="7">
        <v>45349</v>
      </c>
    </row>
    <row r="31" spans="3:11" x14ac:dyDescent="0.25">
      <c r="C31" s="21">
        <v>45349</v>
      </c>
      <c r="D31" s="22" t="s">
        <v>137</v>
      </c>
      <c r="E31" s="23">
        <v>10</v>
      </c>
      <c r="F31" s="29">
        <v>-250</v>
      </c>
      <c r="G31" s="24" t="s">
        <v>24</v>
      </c>
      <c r="H31" s="23"/>
      <c r="I31" s="23" t="s">
        <v>14</v>
      </c>
      <c r="J31" s="25" t="s">
        <v>153</v>
      </c>
      <c r="K31" s="7">
        <v>45349</v>
      </c>
    </row>
    <row r="32" spans="3:11" x14ac:dyDescent="0.25">
      <c r="C32" s="21">
        <v>45355</v>
      </c>
      <c r="D32" s="22" t="s">
        <v>135</v>
      </c>
      <c r="E32" s="23">
        <v>10</v>
      </c>
      <c r="F32" s="29">
        <v>-345.33</v>
      </c>
      <c r="G32" s="24" t="s">
        <v>24</v>
      </c>
      <c r="H32" s="23"/>
      <c r="I32" s="23" t="s">
        <v>14</v>
      </c>
      <c r="J32" s="25" t="s">
        <v>154</v>
      </c>
      <c r="K32" s="7">
        <v>45355</v>
      </c>
    </row>
    <row r="33" spans="1:11" x14ac:dyDescent="0.25">
      <c r="C33" s="21">
        <v>45355</v>
      </c>
      <c r="D33" s="22" t="s">
        <v>135</v>
      </c>
      <c r="E33" s="23">
        <v>10</v>
      </c>
      <c r="F33" s="29">
        <v>-372.74</v>
      </c>
      <c r="G33" s="24" t="s">
        <v>24</v>
      </c>
      <c r="H33" s="23"/>
      <c r="I33" s="23" t="s">
        <v>14</v>
      </c>
      <c r="J33" s="25" t="s">
        <v>136</v>
      </c>
      <c r="K33" s="7">
        <v>45355</v>
      </c>
    </row>
    <row r="34" spans="1:11" x14ac:dyDescent="0.25">
      <c r="C34" s="21">
        <v>45355</v>
      </c>
      <c r="D34" s="22" t="s">
        <v>135</v>
      </c>
      <c r="E34" s="23">
        <v>10</v>
      </c>
      <c r="F34" s="29">
        <v>-500</v>
      </c>
      <c r="G34" s="24" t="s">
        <v>24</v>
      </c>
      <c r="H34" s="23"/>
      <c r="I34" s="23" t="s">
        <v>14</v>
      </c>
      <c r="J34" s="25" t="s">
        <v>136</v>
      </c>
      <c r="K34" s="7">
        <v>45355</v>
      </c>
    </row>
    <row r="35" spans="1:11" x14ac:dyDescent="0.25">
      <c r="C35" s="21">
        <v>45355</v>
      </c>
      <c r="D35" s="22" t="s">
        <v>137</v>
      </c>
      <c r="E35" s="23">
        <v>10</v>
      </c>
      <c r="F35" s="29">
        <v>-274.87</v>
      </c>
      <c r="G35" s="24" t="s">
        <v>24</v>
      </c>
      <c r="H35" s="23"/>
      <c r="I35" s="23" t="s">
        <v>14</v>
      </c>
      <c r="J35" s="25" t="s">
        <v>138</v>
      </c>
      <c r="K35" s="7">
        <v>45355</v>
      </c>
    </row>
    <row r="36" spans="1:11" x14ac:dyDescent="0.25">
      <c r="C36" s="21">
        <v>45355</v>
      </c>
      <c r="D36" s="22" t="s">
        <v>137</v>
      </c>
      <c r="E36" s="23">
        <v>10</v>
      </c>
      <c r="F36" s="29">
        <v>-500</v>
      </c>
      <c r="G36" s="24" t="s">
        <v>24</v>
      </c>
      <c r="H36" s="23"/>
      <c r="I36" s="23" t="s">
        <v>14</v>
      </c>
      <c r="J36" s="25" t="s">
        <v>138</v>
      </c>
      <c r="K36" s="7">
        <v>45355</v>
      </c>
    </row>
    <row r="37" spans="1:11" x14ac:dyDescent="0.25">
      <c r="C37" s="21">
        <v>45355</v>
      </c>
      <c r="D37" s="22" t="s">
        <v>137</v>
      </c>
      <c r="E37" s="23">
        <v>10</v>
      </c>
      <c r="F37" s="41">
        <v>-81.61</v>
      </c>
      <c r="G37" s="24" t="s">
        <v>24</v>
      </c>
      <c r="H37" s="23"/>
      <c r="I37" s="23" t="s">
        <v>14</v>
      </c>
      <c r="J37" s="25" t="s">
        <v>153</v>
      </c>
      <c r="K37" s="7">
        <v>45355</v>
      </c>
    </row>
    <row r="38" spans="1:11" ht="15.75" thickBot="1" x14ac:dyDescent="0.3">
      <c r="E38" s="19" t="s">
        <v>15</v>
      </c>
      <c r="F38" s="20">
        <f>SUM(F6:F37)</f>
        <v>-12790.12</v>
      </c>
    </row>
    <row r="39" spans="1:11" ht="15.75" x14ac:dyDescent="0.25">
      <c r="A39" s="9"/>
    </row>
    <row r="41" spans="1:11" ht="82.5" customHeight="1" x14ac:dyDescent="0.25">
      <c r="D41" s="16" t="s">
        <v>0</v>
      </c>
      <c r="E41" s="14" t="s">
        <v>22</v>
      </c>
      <c r="F41" t="s">
        <v>33</v>
      </c>
      <c r="G41" s="14" t="s">
        <v>35</v>
      </c>
      <c r="H41" t="s">
        <v>33</v>
      </c>
      <c r="I41" t="s">
        <v>33</v>
      </c>
      <c r="J41" s="14" t="s">
        <v>31</v>
      </c>
    </row>
    <row r="42" spans="1:11" ht="15.75" x14ac:dyDescent="0.25">
      <c r="A42" s="6"/>
      <c r="D42" t="s">
        <v>1</v>
      </c>
      <c r="E42" s="11" t="s">
        <v>21</v>
      </c>
      <c r="F42" t="s">
        <v>2</v>
      </c>
      <c r="G42" s="11" t="s">
        <v>3</v>
      </c>
      <c r="H42" t="s">
        <v>4</v>
      </c>
      <c r="I42" t="s">
        <v>5</v>
      </c>
      <c r="J42" t="s">
        <v>6</v>
      </c>
    </row>
    <row r="43" spans="1:11" ht="15.75" x14ac:dyDescent="0.25">
      <c r="A43" s="13" t="s">
        <v>23</v>
      </c>
      <c r="D43" s="3" t="s">
        <v>8</v>
      </c>
      <c r="E43" s="7">
        <v>45362</v>
      </c>
      <c r="F43" s="4">
        <v>10</v>
      </c>
      <c r="G43" s="30">
        <v>-12790.12</v>
      </c>
      <c r="H43" s="3"/>
      <c r="I43" s="3"/>
      <c r="J43" s="18" t="s">
        <v>46</v>
      </c>
    </row>
    <row r="46" spans="1:11" x14ac:dyDescent="0.25">
      <c r="F46" s="8" t="s">
        <v>16</v>
      </c>
      <c r="G46" s="15">
        <f>F38-G43</f>
        <v>0</v>
      </c>
    </row>
    <row r="48" spans="1:11" ht="15.75" x14ac:dyDescent="0.25">
      <c r="F48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E8CF0-FA90-4B67-AA7C-35952F1491C9}">
  <dimension ref="A1:I31"/>
  <sheetViews>
    <sheetView workbookViewId="0">
      <selection activeCell="I26" sqref="I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37.5703125" bestFit="1" customWidth="1"/>
    <col min="4" max="4" width="16.7109375" bestFit="1" customWidth="1"/>
    <col min="5" max="5" width="14.85546875" customWidth="1"/>
    <col min="6" max="6" width="16.42578125" bestFit="1" customWidth="1"/>
    <col min="7" max="7" width="19.28515625" customWidth="1"/>
    <col min="8" max="8" width="19.42578125" bestFit="1" customWidth="1"/>
    <col min="9" max="9" width="73.7109375" bestFit="1" customWidth="1"/>
    <col min="10" max="10" width="14.7109375" bestFit="1" customWidth="1"/>
    <col min="11" max="12" width="20.5703125" bestFit="1" customWidth="1"/>
    <col min="13" max="14" width="12" bestFit="1" customWidth="1"/>
    <col min="15" max="15" width="11.7109375" bestFit="1" customWidth="1"/>
    <col min="16" max="16" width="18" bestFit="1" customWidth="1"/>
    <col min="17" max="21" width="12.140625" bestFit="1" customWidth="1"/>
    <col min="22" max="22" width="19.42578125" bestFit="1" customWidth="1"/>
  </cols>
  <sheetData>
    <row r="1" spans="1:9" ht="23.25" x14ac:dyDescent="0.35">
      <c r="A1" s="12" t="s">
        <v>18</v>
      </c>
      <c r="C1" s="17" t="s">
        <v>25</v>
      </c>
    </row>
    <row r="2" spans="1:9" ht="15.75" x14ac:dyDescent="0.25">
      <c r="D2" s="1"/>
      <c r="I2" s="10"/>
    </row>
    <row r="3" spans="1:9" ht="15.75" x14ac:dyDescent="0.25">
      <c r="C3" s="16" t="s">
        <v>9</v>
      </c>
      <c r="E3" s="10"/>
      <c r="I3" s="10"/>
    </row>
    <row r="4" spans="1:9" ht="58.5" customHeight="1" x14ac:dyDescent="0.25">
      <c r="C4" s="14" t="s">
        <v>26</v>
      </c>
      <c r="E4" s="14" t="s">
        <v>128</v>
      </c>
      <c r="F4" s="14" t="s">
        <v>30</v>
      </c>
      <c r="I4" s="14" t="s">
        <v>28</v>
      </c>
    </row>
    <row r="5" spans="1:9" x14ac:dyDescent="0.25">
      <c r="A5" s="11" t="s">
        <v>19</v>
      </c>
      <c r="C5" s="11" t="s">
        <v>7</v>
      </c>
      <c r="D5" t="s">
        <v>10</v>
      </c>
      <c r="E5" s="11" t="s">
        <v>27</v>
      </c>
      <c r="F5" s="11" t="s">
        <v>4</v>
      </c>
      <c r="G5" t="s">
        <v>11</v>
      </c>
      <c r="H5" t="s">
        <v>20</v>
      </c>
      <c r="I5" t="s">
        <v>12</v>
      </c>
    </row>
    <row r="6" spans="1:9" x14ac:dyDescent="0.25">
      <c r="A6" s="5" t="s">
        <v>134</v>
      </c>
      <c r="C6" s="33" t="s">
        <v>129</v>
      </c>
      <c r="D6" s="3">
        <v>10</v>
      </c>
      <c r="E6" s="34">
        <v>-70</v>
      </c>
      <c r="F6" s="35" t="s">
        <v>13</v>
      </c>
      <c r="G6" s="3">
        <v>11.67</v>
      </c>
      <c r="H6" s="3"/>
      <c r="I6" s="5" t="s">
        <v>130</v>
      </c>
    </row>
    <row r="7" spans="1:9" x14ac:dyDescent="0.25">
      <c r="A7" s="11" t="s">
        <v>29</v>
      </c>
      <c r="C7" s="33" t="s">
        <v>129</v>
      </c>
      <c r="D7" s="3">
        <v>10</v>
      </c>
      <c r="E7" s="34">
        <v>-16</v>
      </c>
      <c r="F7" s="35" t="s">
        <v>13</v>
      </c>
      <c r="G7" s="3">
        <v>2.67</v>
      </c>
      <c r="H7" s="3" t="s">
        <v>14</v>
      </c>
      <c r="I7" s="5" t="s">
        <v>131</v>
      </c>
    </row>
    <row r="8" spans="1:9" x14ac:dyDescent="0.25">
      <c r="A8" s="5" t="s">
        <v>132</v>
      </c>
      <c r="C8" s="33"/>
      <c r="D8" s="3">
        <v>10</v>
      </c>
      <c r="E8" s="34"/>
      <c r="F8" s="35" t="s">
        <v>13</v>
      </c>
      <c r="G8" s="3"/>
      <c r="H8" s="3" t="s">
        <v>14</v>
      </c>
      <c r="I8" s="5"/>
    </row>
    <row r="9" spans="1:9" x14ac:dyDescent="0.25">
      <c r="C9" s="33"/>
      <c r="D9" s="3">
        <v>10</v>
      </c>
      <c r="E9" s="34"/>
      <c r="F9" s="35" t="s">
        <v>13</v>
      </c>
      <c r="G9" s="3"/>
      <c r="H9" s="3" t="s">
        <v>14</v>
      </c>
      <c r="I9" s="5"/>
    </row>
    <row r="10" spans="1:9" x14ac:dyDescent="0.25">
      <c r="C10" s="33"/>
      <c r="D10" s="3"/>
      <c r="E10" s="34"/>
      <c r="F10" s="35"/>
      <c r="G10" s="3"/>
      <c r="H10" s="3"/>
      <c r="I10" s="5"/>
    </row>
    <row r="11" spans="1:9" x14ac:dyDescent="0.25">
      <c r="C11" s="33"/>
      <c r="D11" s="3">
        <v>10</v>
      </c>
      <c r="E11" s="34"/>
      <c r="F11" s="35" t="s">
        <v>24</v>
      </c>
      <c r="G11" s="3"/>
      <c r="H11" s="3" t="s">
        <v>14</v>
      </c>
      <c r="I11" s="5"/>
    </row>
    <row r="12" spans="1:9" x14ac:dyDescent="0.25">
      <c r="C12" s="33"/>
      <c r="D12" s="3">
        <v>10</v>
      </c>
      <c r="E12" s="34"/>
      <c r="F12" s="35" t="s">
        <v>24</v>
      </c>
      <c r="G12" s="3"/>
      <c r="H12" s="3" t="s">
        <v>14</v>
      </c>
      <c r="I12" s="5"/>
    </row>
    <row r="13" spans="1:9" x14ac:dyDescent="0.25">
      <c r="C13" s="36"/>
      <c r="D13" s="3">
        <v>10</v>
      </c>
      <c r="E13" s="34"/>
      <c r="F13" s="35" t="s">
        <v>24</v>
      </c>
      <c r="G13" s="3"/>
      <c r="H13" s="3" t="s">
        <v>14</v>
      </c>
      <c r="I13" s="5"/>
    </row>
    <row r="14" spans="1:9" x14ac:dyDescent="0.25">
      <c r="C14" s="36"/>
      <c r="D14" s="3">
        <v>10</v>
      </c>
      <c r="E14" s="34"/>
      <c r="F14" s="35" t="s">
        <v>24</v>
      </c>
      <c r="G14" s="3"/>
      <c r="H14" s="3" t="s">
        <v>14</v>
      </c>
      <c r="I14" s="5"/>
    </row>
    <row r="15" spans="1:9" x14ac:dyDescent="0.25">
      <c r="C15" s="36"/>
      <c r="D15" s="3">
        <v>10</v>
      </c>
      <c r="E15" s="34"/>
      <c r="F15" s="35" t="s">
        <v>24</v>
      </c>
      <c r="G15" s="3"/>
      <c r="H15" s="3" t="s">
        <v>14</v>
      </c>
      <c r="I15" s="5"/>
    </row>
    <row r="16" spans="1:9" x14ac:dyDescent="0.25">
      <c r="C16" s="36"/>
      <c r="D16" s="3">
        <v>10</v>
      </c>
      <c r="E16" s="34"/>
      <c r="F16" s="35" t="s">
        <v>24</v>
      </c>
      <c r="G16" s="3"/>
      <c r="H16" s="3" t="s">
        <v>14</v>
      </c>
      <c r="I16" s="5"/>
    </row>
    <row r="17" spans="1:9" x14ac:dyDescent="0.25">
      <c r="C17" s="36"/>
      <c r="D17" s="3">
        <v>10</v>
      </c>
      <c r="E17" s="34"/>
      <c r="F17" s="35" t="s">
        <v>24</v>
      </c>
      <c r="G17" s="3"/>
      <c r="H17" s="3" t="s">
        <v>14</v>
      </c>
      <c r="I17" s="5"/>
    </row>
    <row r="18" spans="1:9" x14ac:dyDescent="0.25">
      <c r="C18" s="37"/>
      <c r="D18" s="3">
        <v>10</v>
      </c>
      <c r="E18" s="34"/>
      <c r="F18" s="35" t="s">
        <v>24</v>
      </c>
      <c r="G18" s="3"/>
      <c r="H18" s="3" t="s">
        <v>14</v>
      </c>
      <c r="I18" s="5"/>
    </row>
    <row r="19" spans="1:9" x14ac:dyDescent="0.25">
      <c r="C19" s="37"/>
      <c r="D19" s="3">
        <v>10</v>
      </c>
      <c r="E19" s="34"/>
      <c r="F19" s="35" t="s">
        <v>24</v>
      </c>
      <c r="G19" s="3"/>
      <c r="H19" s="3" t="s">
        <v>14</v>
      </c>
      <c r="I19" s="5"/>
    </row>
    <row r="20" spans="1:9" ht="15.75" thickBot="1" x14ac:dyDescent="0.3">
      <c r="C20" s="37"/>
      <c r="D20" s="3">
        <v>10</v>
      </c>
      <c r="E20" s="34"/>
      <c r="F20" s="35" t="s">
        <v>24</v>
      </c>
      <c r="G20" s="3"/>
      <c r="H20" s="3" t="s">
        <v>14</v>
      </c>
      <c r="I20" s="5"/>
    </row>
    <row r="21" spans="1:9" ht="15.75" thickBot="1" x14ac:dyDescent="0.3">
      <c r="D21" s="38" t="s">
        <v>15</v>
      </c>
      <c r="E21" s="39">
        <f>SUM(E6:E20)</f>
        <v>-86</v>
      </c>
    </row>
    <row r="22" spans="1:9" ht="15.75" x14ac:dyDescent="0.25">
      <c r="A22" s="9"/>
    </row>
    <row r="24" spans="1:9" ht="66.75" customHeight="1" x14ac:dyDescent="0.25">
      <c r="C24" s="16" t="s">
        <v>0</v>
      </c>
      <c r="D24" s="14" t="s">
        <v>22</v>
      </c>
      <c r="F24" s="14" t="s">
        <v>133</v>
      </c>
      <c r="I24" s="14" t="s">
        <v>31</v>
      </c>
    </row>
    <row r="25" spans="1:9" ht="15.75" x14ac:dyDescent="0.25">
      <c r="A25" s="6"/>
      <c r="C25" t="s">
        <v>1</v>
      </c>
      <c r="D25" s="11" t="s">
        <v>21</v>
      </c>
      <c r="E25" t="s">
        <v>2</v>
      </c>
      <c r="F25" s="11" t="s">
        <v>3</v>
      </c>
      <c r="G25" t="s">
        <v>4</v>
      </c>
      <c r="H25" t="s">
        <v>5</v>
      </c>
      <c r="I25" t="s">
        <v>6</v>
      </c>
    </row>
    <row r="26" spans="1:9" ht="15.75" x14ac:dyDescent="0.25">
      <c r="A26" s="13" t="s">
        <v>23</v>
      </c>
      <c r="C26" s="3" t="s">
        <v>8</v>
      </c>
      <c r="D26" s="7">
        <v>45271</v>
      </c>
      <c r="E26" s="4">
        <v>10</v>
      </c>
      <c r="F26" s="40">
        <v>-86</v>
      </c>
      <c r="G26" s="3"/>
      <c r="H26" s="3"/>
      <c r="I26" s="18" t="s">
        <v>75</v>
      </c>
    </row>
    <row r="29" spans="1:9" x14ac:dyDescent="0.25">
      <c r="E29" s="8" t="s">
        <v>16</v>
      </c>
      <c r="F29" s="15">
        <f>E21-F26</f>
        <v>0</v>
      </c>
    </row>
    <row r="31" spans="1:9" ht="15.75" x14ac:dyDescent="0.25">
      <c r="E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6925-298E-43AB-9B60-0B64D84E7E02}">
  <dimension ref="A1:K31"/>
  <sheetViews>
    <sheetView topLeftCell="A3" workbookViewId="0">
      <selection activeCell="D18" sqref="D18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41</v>
      </c>
      <c r="C6" s="21"/>
      <c r="D6" s="22"/>
      <c r="E6" s="23"/>
      <c r="F6" s="28"/>
      <c r="G6" s="24"/>
      <c r="H6" s="23"/>
      <c r="I6" s="23"/>
      <c r="J6" s="25"/>
      <c r="K6" s="7"/>
    </row>
    <row r="7" spans="1:11" x14ac:dyDescent="0.25">
      <c r="A7" s="11" t="s">
        <v>29</v>
      </c>
      <c r="C7" s="21">
        <v>45342</v>
      </c>
      <c r="D7" s="22" t="s">
        <v>39</v>
      </c>
      <c r="E7" s="23">
        <v>10</v>
      </c>
      <c r="F7" s="28">
        <v>-20</v>
      </c>
      <c r="G7" s="24" t="s">
        <v>24</v>
      </c>
      <c r="H7" s="23"/>
      <c r="I7" s="23" t="s">
        <v>14</v>
      </c>
      <c r="J7" s="25" t="s">
        <v>36</v>
      </c>
      <c r="K7" s="7">
        <v>45342</v>
      </c>
    </row>
    <row r="8" spans="1:11" x14ac:dyDescent="0.25">
      <c r="A8" s="5" t="s">
        <v>40</v>
      </c>
      <c r="C8" s="21">
        <v>45345</v>
      </c>
      <c r="D8" s="22" t="s">
        <v>38</v>
      </c>
      <c r="E8" s="23">
        <v>10</v>
      </c>
      <c r="F8" s="28">
        <v>-275</v>
      </c>
      <c r="G8" s="24" t="s">
        <v>24</v>
      </c>
      <c r="H8" s="23"/>
      <c r="I8" s="23" t="s">
        <v>14</v>
      </c>
      <c r="J8" s="25" t="s">
        <v>37</v>
      </c>
      <c r="K8" s="7">
        <v>45345</v>
      </c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-295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-295</v>
      </c>
      <c r="H26" s="3"/>
      <c r="I26" s="3"/>
      <c r="J26" s="18"/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honeticPr fontId="4" type="noConversion"/>
  <dataValidations count="1">
    <dataValidation type="list" allowBlank="1" showInputMessage="1" showErrorMessage="1" promptTitle="VAT code" prompt="Please select appropriate vat code from dropdown (see VAT codes worksheet for descriptions)" sqref="G6:G20" xr:uid="{3BECADF9-843C-4148-8E2F-3D7D095EA878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4082-986B-45F6-9ED8-172C2D811999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66</v>
      </c>
      <c r="C6" s="21">
        <v>45331</v>
      </c>
      <c r="D6" s="22" t="s">
        <v>58</v>
      </c>
      <c r="E6" s="23">
        <v>10</v>
      </c>
      <c r="F6" s="28">
        <v>-204</v>
      </c>
      <c r="G6" s="24" t="s">
        <v>24</v>
      </c>
      <c r="H6" s="23"/>
      <c r="I6" s="23" t="s">
        <v>14</v>
      </c>
      <c r="J6" s="25" t="s">
        <v>59</v>
      </c>
      <c r="K6" s="7">
        <v>45331</v>
      </c>
    </row>
    <row r="7" spans="1:11" x14ac:dyDescent="0.25">
      <c r="A7" s="11" t="s">
        <v>29</v>
      </c>
      <c r="C7" s="21">
        <v>45347</v>
      </c>
      <c r="D7" s="22" t="s">
        <v>60</v>
      </c>
      <c r="E7" s="23">
        <v>10</v>
      </c>
      <c r="F7" s="28">
        <v>-700</v>
      </c>
      <c r="G7" s="24" t="s">
        <v>24</v>
      </c>
      <c r="H7" s="23"/>
      <c r="I7" s="23" t="s">
        <v>14</v>
      </c>
      <c r="J7" s="25" t="s">
        <v>61</v>
      </c>
      <c r="K7" s="7">
        <v>45347</v>
      </c>
    </row>
    <row r="8" spans="1:11" x14ac:dyDescent="0.25">
      <c r="A8" s="5" t="s">
        <v>40</v>
      </c>
      <c r="C8" s="21">
        <v>45351</v>
      </c>
      <c r="D8" s="22" t="s">
        <v>60</v>
      </c>
      <c r="E8" s="23">
        <v>10</v>
      </c>
      <c r="F8" s="28">
        <v>-178.8</v>
      </c>
      <c r="G8" s="24" t="s">
        <v>24</v>
      </c>
      <c r="H8" s="23"/>
      <c r="I8" s="23" t="s">
        <v>14</v>
      </c>
      <c r="J8" s="25" t="s">
        <v>61</v>
      </c>
      <c r="K8" s="7">
        <v>45351</v>
      </c>
    </row>
    <row r="9" spans="1:11" x14ac:dyDescent="0.25">
      <c r="C9" s="21">
        <v>45358</v>
      </c>
      <c r="D9" s="22" t="s">
        <v>62</v>
      </c>
      <c r="E9" s="23">
        <v>10</v>
      </c>
      <c r="F9" s="28">
        <v>-156.81</v>
      </c>
      <c r="G9" s="24" t="s">
        <v>24</v>
      </c>
      <c r="H9" s="23"/>
      <c r="I9" s="23" t="s">
        <v>14</v>
      </c>
      <c r="J9" s="25" t="s">
        <v>63</v>
      </c>
      <c r="K9" s="7">
        <v>45358</v>
      </c>
    </row>
    <row r="10" spans="1:11" x14ac:dyDescent="0.25">
      <c r="C10" s="21">
        <v>45358</v>
      </c>
      <c r="D10" s="22" t="s">
        <v>64</v>
      </c>
      <c r="E10" s="23">
        <v>10</v>
      </c>
      <c r="F10" s="28">
        <v>-990</v>
      </c>
      <c r="G10" s="24" t="s">
        <v>24</v>
      </c>
      <c r="H10" s="23"/>
      <c r="I10" s="23" t="s">
        <v>14</v>
      </c>
      <c r="J10" s="25" t="s">
        <v>65</v>
      </c>
      <c r="K10" s="7">
        <v>45358</v>
      </c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-2229.6099999999997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-2229.61</v>
      </c>
      <c r="H26" s="3"/>
      <c r="I26" s="3"/>
      <c r="J26" s="18" t="s">
        <v>46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3A36-B379-4088-A6F1-248EECC0E01B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89</v>
      </c>
      <c r="C6" s="21">
        <v>45334</v>
      </c>
      <c r="D6" s="22" t="s">
        <v>82</v>
      </c>
      <c r="E6" s="23">
        <v>10</v>
      </c>
      <c r="F6" s="28">
        <v>-16.8</v>
      </c>
      <c r="G6" s="24" t="s">
        <v>13</v>
      </c>
      <c r="H6" s="23"/>
      <c r="I6" s="23" t="s">
        <v>14</v>
      </c>
      <c r="J6" s="25" t="s">
        <v>83</v>
      </c>
      <c r="K6" s="7">
        <v>45334</v>
      </c>
    </row>
    <row r="7" spans="1:11" x14ac:dyDescent="0.25">
      <c r="A7" s="11" t="s">
        <v>29</v>
      </c>
      <c r="C7" s="21">
        <v>45335</v>
      </c>
      <c r="D7" s="22" t="s">
        <v>84</v>
      </c>
      <c r="E7" s="23">
        <v>10</v>
      </c>
      <c r="F7" s="28">
        <v>-192</v>
      </c>
      <c r="G7" s="24" t="s">
        <v>13</v>
      </c>
      <c r="H7" s="23"/>
      <c r="I7" s="23" t="s">
        <v>14</v>
      </c>
      <c r="J7" s="25" t="s">
        <v>85</v>
      </c>
      <c r="K7" s="7">
        <v>45335</v>
      </c>
    </row>
    <row r="8" spans="1:11" x14ac:dyDescent="0.25">
      <c r="A8" s="5" t="s">
        <v>40</v>
      </c>
      <c r="C8" s="21">
        <v>45337</v>
      </c>
      <c r="D8" s="22" t="s">
        <v>84</v>
      </c>
      <c r="E8" s="23">
        <v>10</v>
      </c>
      <c r="F8" s="28">
        <v>-8.75</v>
      </c>
      <c r="G8" s="24" t="s">
        <v>24</v>
      </c>
      <c r="H8" s="23"/>
      <c r="I8" s="23" t="s">
        <v>14</v>
      </c>
      <c r="J8" s="25" t="s">
        <v>86</v>
      </c>
      <c r="K8" s="7">
        <v>45337</v>
      </c>
    </row>
    <row r="9" spans="1:11" x14ac:dyDescent="0.25">
      <c r="C9" s="21">
        <v>45352</v>
      </c>
      <c r="D9" s="22" t="s">
        <v>87</v>
      </c>
      <c r="E9" s="23">
        <v>10</v>
      </c>
      <c r="F9" s="28">
        <v>-17.989999999999998</v>
      </c>
      <c r="G9" s="24" t="s">
        <v>24</v>
      </c>
      <c r="H9" s="23"/>
      <c r="I9" s="23" t="s">
        <v>14</v>
      </c>
      <c r="J9" s="25" t="s">
        <v>88</v>
      </c>
      <c r="K9" s="7">
        <v>45352</v>
      </c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-235.54000000000002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-235.54</v>
      </c>
      <c r="H26" s="3"/>
      <c r="I26" s="3"/>
      <c r="J26" s="18" t="s">
        <v>75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5ECB-FC37-43BF-806C-252A7E214EAD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51</v>
      </c>
      <c r="C6" s="21">
        <v>45344</v>
      </c>
      <c r="D6" s="22" t="s">
        <v>47</v>
      </c>
      <c r="E6" s="23">
        <v>10</v>
      </c>
      <c r="F6" s="28">
        <v>-19.98</v>
      </c>
      <c r="G6" s="24" t="s">
        <v>13</v>
      </c>
      <c r="H6" s="23"/>
      <c r="I6" s="23" t="s">
        <v>14</v>
      </c>
      <c r="J6" s="25" t="s">
        <v>48</v>
      </c>
      <c r="K6" s="7">
        <v>45344</v>
      </c>
    </row>
    <row r="7" spans="1:11" x14ac:dyDescent="0.25">
      <c r="A7" s="11" t="s">
        <v>29</v>
      </c>
      <c r="C7" s="21">
        <v>45358</v>
      </c>
      <c r="D7" s="22" t="s">
        <v>49</v>
      </c>
      <c r="E7" s="23">
        <v>10</v>
      </c>
      <c r="F7" s="28">
        <v>-13.5</v>
      </c>
      <c r="G7" s="24" t="s">
        <v>13</v>
      </c>
      <c r="H7" s="23"/>
      <c r="I7" s="23" t="s">
        <v>14</v>
      </c>
      <c r="J7" s="25" t="s">
        <v>50</v>
      </c>
      <c r="K7" s="7">
        <v>45358</v>
      </c>
    </row>
    <row r="8" spans="1:11" x14ac:dyDescent="0.25">
      <c r="A8" s="5" t="s">
        <v>40</v>
      </c>
      <c r="C8" s="21"/>
      <c r="D8" s="22"/>
      <c r="E8" s="23">
        <v>10</v>
      </c>
      <c r="F8" s="28"/>
      <c r="G8" s="24" t="s">
        <v>24</v>
      </c>
      <c r="H8" s="23"/>
      <c r="I8" s="23" t="s">
        <v>14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-33.480000000000004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-33.479999999999997</v>
      </c>
      <c r="H26" s="3"/>
      <c r="I26" s="3"/>
      <c r="J26" s="18" t="s">
        <v>46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2954-6928-4812-AF42-41B27EF7654C}">
  <dimension ref="A1:K33"/>
  <sheetViews>
    <sheetView topLeftCell="A2" workbookViewId="0">
      <selection activeCell="C22" sqref="C22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123</v>
      </c>
      <c r="C6" s="21">
        <v>45334</v>
      </c>
      <c r="D6" s="22" t="s">
        <v>101</v>
      </c>
      <c r="E6" s="23">
        <v>10</v>
      </c>
      <c r="F6" s="28">
        <v>120.68</v>
      </c>
      <c r="G6" s="24" t="s">
        <v>13</v>
      </c>
      <c r="H6" s="23"/>
      <c r="I6" s="23" t="s">
        <v>14</v>
      </c>
      <c r="J6" s="25" t="s">
        <v>102</v>
      </c>
      <c r="K6" s="21">
        <v>45334</v>
      </c>
    </row>
    <row r="7" spans="1:11" x14ac:dyDescent="0.25">
      <c r="A7" s="11" t="s">
        <v>29</v>
      </c>
      <c r="C7" s="21">
        <v>45335</v>
      </c>
      <c r="D7" s="22" t="s">
        <v>101</v>
      </c>
      <c r="E7" s="23">
        <v>10</v>
      </c>
      <c r="F7" s="28">
        <v>16.48</v>
      </c>
      <c r="G7" s="24" t="s">
        <v>13</v>
      </c>
      <c r="H7" s="23"/>
      <c r="I7" s="23" t="s">
        <v>14</v>
      </c>
      <c r="J7" s="25" t="s">
        <v>103</v>
      </c>
      <c r="K7" s="21">
        <v>45335</v>
      </c>
    </row>
    <row r="8" spans="1:11" x14ac:dyDescent="0.25">
      <c r="A8" s="5" t="s">
        <v>40</v>
      </c>
      <c r="C8" s="21">
        <v>45335</v>
      </c>
      <c r="D8" s="22" t="s">
        <v>101</v>
      </c>
      <c r="E8" s="23">
        <v>10</v>
      </c>
      <c r="F8" s="28">
        <v>29.97</v>
      </c>
      <c r="G8" s="24" t="s">
        <v>13</v>
      </c>
      <c r="H8" s="23"/>
      <c r="I8" s="23" t="s">
        <v>14</v>
      </c>
      <c r="J8" s="25" t="s">
        <v>104</v>
      </c>
      <c r="K8" s="21">
        <v>45335</v>
      </c>
    </row>
    <row r="9" spans="1:11" x14ac:dyDescent="0.25">
      <c r="C9" s="21">
        <v>45336</v>
      </c>
      <c r="D9" s="22" t="s">
        <v>101</v>
      </c>
      <c r="E9" s="23">
        <v>10</v>
      </c>
      <c r="F9" s="28">
        <v>91.86</v>
      </c>
      <c r="G9" s="24" t="s">
        <v>24</v>
      </c>
      <c r="H9" s="23"/>
      <c r="I9" s="23" t="s">
        <v>14</v>
      </c>
      <c r="J9" s="25" t="s">
        <v>105</v>
      </c>
      <c r="K9" s="21">
        <v>45336</v>
      </c>
    </row>
    <row r="10" spans="1:11" x14ac:dyDescent="0.25">
      <c r="C10" s="21">
        <v>45336</v>
      </c>
      <c r="D10" s="22" t="s">
        <v>106</v>
      </c>
      <c r="E10" s="23">
        <v>10</v>
      </c>
      <c r="F10" s="28">
        <v>322.5</v>
      </c>
      <c r="G10" s="32" t="s">
        <v>24</v>
      </c>
      <c r="H10" s="23"/>
      <c r="I10" s="23" t="s">
        <v>14</v>
      </c>
      <c r="J10" s="25" t="s">
        <v>107</v>
      </c>
      <c r="K10" s="21">
        <v>45336</v>
      </c>
    </row>
    <row r="11" spans="1:11" x14ac:dyDescent="0.25">
      <c r="C11" s="21">
        <v>45338</v>
      </c>
      <c r="D11" s="22" t="s">
        <v>108</v>
      </c>
      <c r="E11" s="23">
        <v>10</v>
      </c>
      <c r="F11" s="29">
        <v>70</v>
      </c>
      <c r="G11" s="24" t="s">
        <v>13</v>
      </c>
      <c r="H11" s="23"/>
      <c r="I11" s="23" t="s">
        <v>14</v>
      </c>
      <c r="J11" s="25" t="s">
        <v>109</v>
      </c>
      <c r="K11" s="21">
        <v>45338</v>
      </c>
    </row>
    <row r="12" spans="1:11" x14ac:dyDescent="0.25">
      <c r="C12" s="21">
        <v>45344</v>
      </c>
      <c r="D12" s="22" t="s">
        <v>110</v>
      </c>
      <c r="E12" s="23">
        <v>10</v>
      </c>
      <c r="F12" s="29">
        <v>105.3</v>
      </c>
      <c r="G12" s="24" t="s">
        <v>13</v>
      </c>
      <c r="H12" s="23"/>
      <c r="I12" s="23" t="s">
        <v>14</v>
      </c>
      <c r="J12" s="25" t="s">
        <v>111</v>
      </c>
      <c r="K12" s="21">
        <v>45344</v>
      </c>
    </row>
    <row r="13" spans="1:11" x14ac:dyDescent="0.25">
      <c r="C13" s="21">
        <v>45349</v>
      </c>
      <c r="D13" s="22" t="s">
        <v>101</v>
      </c>
      <c r="E13" s="23">
        <v>10</v>
      </c>
      <c r="F13" s="29">
        <v>7.47</v>
      </c>
      <c r="G13" s="24" t="s">
        <v>13</v>
      </c>
      <c r="H13" s="23"/>
      <c r="I13" s="23" t="s">
        <v>14</v>
      </c>
      <c r="J13" s="25" t="s">
        <v>112</v>
      </c>
      <c r="K13" s="21">
        <v>45349</v>
      </c>
    </row>
    <row r="14" spans="1:11" x14ac:dyDescent="0.25">
      <c r="C14" s="21">
        <v>45349</v>
      </c>
      <c r="D14" s="22" t="s">
        <v>113</v>
      </c>
      <c r="E14" s="23">
        <v>10</v>
      </c>
      <c r="F14" s="29">
        <v>974.38</v>
      </c>
      <c r="G14" s="24" t="s">
        <v>13</v>
      </c>
      <c r="H14" s="23"/>
      <c r="I14" s="23" t="s">
        <v>14</v>
      </c>
      <c r="J14" s="25" t="s">
        <v>114</v>
      </c>
      <c r="K14" s="21">
        <v>45349</v>
      </c>
    </row>
    <row r="15" spans="1:11" x14ac:dyDescent="0.25">
      <c r="C15" s="21">
        <v>45350</v>
      </c>
      <c r="D15" s="22" t="s">
        <v>115</v>
      </c>
      <c r="E15" s="23">
        <v>10</v>
      </c>
      <c r="F15" s="29">
        <v>260.27</v>
      </c>
      <c r="G15" s="24" t="s">
        <v>13</v>
      </c>
      <c r="H15" s="23"/>
      <c r="I15" s="23" t="s">
        <v>14</v>
      </c>
      <c r="J15" s="25" t="s">
        <v>116</v>
      </c>
      <c r="K15" s="21">
        <v>45350</v>
      </c>
    </row>
    <row r="16" spans="1:11" x14ac:dyDescent="0.25">
      <c r="C16" s="21">
        <v>45355</v>
      </c>
      <c r="D16" s="22" t="s">
        <v>101</v>
      </c>
      <c r="E16" s="23">
        <v>10</v>
      </c>
      <c r="F16" s="29">
        <v>31.75</v>
      </c>
      <c r="G16" s="24" t="s">
        <v>13</v>
      </c>
      <c r="H16" s="23"/>
      <c r="I16" s="23" t="s">
        <v>14</v>
      </c>
      <c r="J16" s="25" t="s">
        <v>117</v>
      </c>
      <c r="K16" s="21">
        <v>45355</v>
      </c>
    </row>
    <row r="17" spans="1:11" x14ac:dyDescent="0.25">
      <c r="C17" s="21">
        <v>45355</v>
      </c>
      <c r="D17" s="22" t="s">
        <v>101</v>
      </c>
      <c r="E17" s="23">
        <v>10</v>
      </c>
      <c r="F17" s="29">
        <v>21.98</v>
      </c>
      <c r="G17" s="24" t="s">
        <v>13</v>
      </c>
      <c r="H17" s="23"/>
      <c r="I17" s="23" t="s">
        <v>14</v>
      </c>
      <c r="J17" s="25" t="s">
        <v>118</v>
      </c>
      <c r="K17" s="21">
        <v>45355</v>
      </c>
    </row>
    <row r="18" spans="1:11" x14ac:dyDescent="0.25">
      <c r="C18" s="21">
        <v>45356</v>
      </c>
      <c r="D18" s="22" t="s">
        <v>49</v>
      </c>
      <c r="E18" s="23">
        <v>10</v>
      </c>
      <c r="F18" s="29">
        <v>24.38</v>
      </c>
      <c r="G18" s="24" t="s">
        <v>13</v>
      </c>
      <c r="H18" s="23"/>
      <c r="I18" s="23" t="s">
        <v>14</v>
      </c>
      <c r="J18" s="25" t="s">
        <v>119</v>
      </c>
      <c r="K18" s="21">
        <v>45356</v>
      </c>
    </row>
    <row r="19" spans="1:11" x14ac:dyDescent="0.25">
      <c r="C19" s="21">
        <v>45356</v>
      </c>
      <c r="D19" s="22" t="s">
        <v>49</v>
      </c>
      <c r="E19" s="23">
        <v>10</v>
      </c>
      <c r="F19" s="29">
        <v>15.49</v>
      </c>
      <c r="G19" s="24" t="s">
        <v>13</v>
      </c>
      <c r="H19" s="23"/>
      <c r="I19" s="23" t="s">
        <v>14</v>
      </c>
      <c r="J19" s="25" t="s">
        <v>119</v>
      </c>
      <c r="K19" s="21">
        <v>45356</v>
      </c>
    </row>
    <row r="20" spans="1:11" x14ac:dyDescent="0.25">
      <c r="C20" s="21">
        <v>45356</v>
      </c>
      <c r="D20" s="22" t="s">
        <v>101</v>
      </c>
      <c r="E20" s="23">
        <v>10</v>
      </c>
      <c r="F20" s="29">
        <v>9.99</v>
      </c>
      <c r="G20" s="24" t="s">
        <v>13</v>
      </c>
      <c r="H20" s="23"/>
      <c r="I20" s="23" t="s">
        <v>14</v>
      </c>
      <c r="J20" s="25" t="s">
        <v>120</v>
      </c>
      <c r="K20" s="21">
        <v>45356</v>
      </c>
    </row>
    <row r="21" spans="1:11" x14ac:dyDescent="0.25">
      <c r="C21" s="21">
        <v>45357</v>
      </c>
      <c r="D21" s="22" t="s">
        <v>101</v>
      </c>
      <c r="E21" s="23">
        <v>10</v>
      </c>
      <c r="F21" s="29">
        <v>11.95</v>
      </c>
      <c r="G21" s="24" t="s">
        <v>13</v>
      </c>
      <c r="H21" s="23"/>
      <c r="I21" s="23" t="s">
        <v>14</v>
      </c>
      <c r="J21" s="25" t="s">
        <v>121</v>
      </c>
      <c r="K21" s="21">
        <v>45357</v>
      </c>
    </row>
    <row r="22" spans="1:11" x14ac:dyDescent="0.25">
      <c r="C22" s="21">
        <v>45359</v>
      </c>
      <c r="D22" s="22" t="s">
        <v>60</v>
      </c>
      <c r="E22" s="23">
        <v>10</v>
      </c>
      <c r="F22" s="29">
        <v>19.53</v>
      </c>
      <c r="G22" s="24" t="s">
        <v>24</v>
      </c>
      <c r="H22" s="23"/>
      <c r="I22" s="23" t="s">
        <v>14</v>
      </c>
      <c r="J22" s="25" t="s">
        <v>122</v>
      </c>
      <c r="K22" s="21">
        <v>45359</v>
      </c>
    </row>
    <row r="23" spans="1:11" ht="15.75" thickBot="1" x14ac:dyDescent="0.3">
      <c r="E23" s="19" t="s">
        <v>15</v>
      </c>
      <c r="F23" s="20">
        <f>SUM(F6:F22)</f>
        <v>2133.9799999999996</v>
      </c>
    </row>
    <row r="24" spans="1:11" ht="15.75" x14ac:dyDescent="0.25">
      <c r="A24" s="9"/>
    </row>
    <row r="26" spans="1:11" ht="82.5" customHeight="1" x14ac:dyDescent="0.25">
      <c r="D26" s="16" t="s">
        <v>0</v>
      </c>
      <c r="E26" s="14" t="s">
        <v>22</v>
      </c>
      <c r="F26" t="s">
        <v>33</v>
      </c>
      <c r="G26" s="14" t="s">
        <v>35</v>
      </c>
      <c r="H26" t="s">
        <v>33</v>
      </c>
      <c r="I26" t="s">
        <v>33</v>
      </c>
      <c r="J26" s="14" t="s">
        <v>31</v>
      </c>
    </row>
    <row r="27" spans="1:11" ht="15.75" x14ac:dyDescent="0.25">
      <c r="A27" s="6"/>
      <c r="D27" t="s">
        <v>1</v>
      </c>
      <c r="E27" s="11" t="s">
        <v>21</v>
      </c>
      <c r="F27" t="s">
        <v>2</v>
      </c>
      <c r="G27" s="11" t="s">
        <v>3</v>
      </c>
      <c r="H27" t="s">
        <v>4</v>
      </c>
      <c r="I27" t="s">
        <v>5</v>
      </c>
      <c r="J27" t="s">
        <v>6</v>
      </c>
    </row>
    <row r="28" spans="1:11" ht="15.75" x14ac:dyDescent="0.25">
      <c r="A28" s="13" t="s">
        <v>23</v>
      </c>
      <c r="D28" s="3" t="s">
        <v>8</v>
      </c>
      <c r="E28" s="7">
        <v>45362</v>
      </c>
      <c r="F28" s="4">
        <v>10</v>
      </c>
      <c r="G28" s="30">
        <v>2133.98</v>
      </c>
      <c r="H28" s="3"/>
      <c r="I28" s="3"/>
      <c r="J28" s="18" t="s">
        <v>75</v>
      </c>
    </row>
    <row r="31" spans="1:11" x14ac:dyDescent="0.25">
      <c r="F31" s="8" t="s">
        <v>16</v>
      </c>
      <c r="G31" s="15">
        <f>F23-G28</f>
        <v>0</v>
      </c>
    </row>
    <row r="33" spans="6:6" ht="15.75" x14ac:dyDescent="0.25">
      <c r="F33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0936-D2A0-4DB9-A238-D43C8DFB271E}">
  <dimension ref="A1:K31"/>
  <sheetViews>
    <sheetView topLeftCell="A3"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57</v>
      </c>
      <c r="C6" s="21">
        <v>45331</v>
      </c>
      <c r="D6" s="22" t="s">
        <v>52</v>
      </c>
      <c r="E6" s="23">
        <v>10</v>
      </c>
      <c r="F6" s="28">
        <v>-937</v>
      </c>
      <c r="G6" s="24" t="s">
        <v>13</v>
      </c>
      <c r="H6" s="23"/>
      <c r="I6" s="23" t="s">
        <v>14</v>
      </c>
      <c r="J6" s="25" t="s">
        <v>53</v>
      </c>
      <c r="K6" s="7">
        <v>45331</v>
      </c>
    </row>
    <row r="7" spans="1:11" x14ac:dyDescent="0.25">
      <c r="A7" s="11" t="s">
        <v>29</v>
      </c>
      <c r="C7" s="21">
        <v>45336</v>
      </c>
      <c r="D7" s="22" t="s">
        <v>52</v>
      </c>
      <c r="E7" s="23">
        <v>10</v>
      </c>
      <c r="F7" s="28">
        <v>30</v>
      </c>
      <c r="G7" s="24" t="s">
        <v>24</v>
      </c>
      <c r="H7" s="23"/>
      <c r="I7" s="23" t="s">
        <v>14</v>
      </c>
      <c r="J7" s="25" t="s">
        <v>54</v>
      </c>
      <c r="K7" s="7">
        <v>45336</v>
      </c>
    </row>
    <row r="8" spans="1:11" x14ac:dyDescent="0.25">
      <c r="A8" s="5" t="s">
        <v>40</v>
      </c>
      <c r="C8" s="21">
        <v>45358</v>
      </c>
      <c r="D8" s="22" t="s">
        <v>55</v>
      </c>
      <c r="E8" s="23">
        <v>10</v>
      </c>
      <c r="F8" s="28">
        <v>-500</v>
      </c>
      <c r="G8" s="24" t="s">
        <v>24</v>
      </c>
      <c r="H8" s="23"/>
      <c r="I8" s="23" t="s">
        <v>14</v>
      </c>
      <c r="J8" s="25" t="s">
        <v>56</v>
      </c>
      <c r="K8" s="7">
        <v>45358</v>
      </c>
    </row>
    <row r="9" spans="1:11" x14ac:dyDescent="0.25">
      <c r="C9" s="21">
        <v>45358</v>
      </c>
      <c r="D9" s="22" t="s">
        <v>55</v>
      </c>
      <c r="E9" s="23">
        <v>10</v>
      </c>
      <c r="F9" s="28">
        <v>-200</v>
      </c>
      <c r="G9" s="24" t="s">
        <v>24</v>
      </c>
      <c r="H9" s="23"/>
      <c r="I9" s="23" t="s">
        <v>14</v>
      </c>
      <c r="J9" s="25" t="s">
        <v>56</v>
      </c>
      <c r="K9" s="7">
        <v>45358</v>
      </c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-1607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-1607</v>
      </c>
      <c r="H26" s="3"/>
      <c r="I26" s="3"/>
      <c r="J26" s="18" t="s">
        <v>46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35BD2-B146-421F-8A79-F1DD604076C5}">
  <dimension ref="A1:K19"/>
  <sheetViews>
    <sheetView workbookViewId="0">
      <selection activeCell="A14" sqref="A14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96</v>
      </c>
      <c r="C6" s="21">
        <v>45349</v>
      </c>
      <c r="D6" s="22" t="s">
        <v>90</v>
      </c>
      <c r="E6" s="23">
        <v>10</v>
      </c>
      <c r="F6" s="28">
        <v>-78</v>
      </c>
      <c r="G6" s="24" t="s">
        <v>13</v>
      </c>
      <c r="H6" s="23"/>
      <c r="I6" s="23" t="s">
        <v>14</v>
      </c>
      <c r="J6" s="25" t="s">
        <v>91</v>
      </c>
      <c r="K6" s="21">
        <v>45349</v>
      </c>
    </row>
    <row r="7" spans="1:11" x14ac:dyDescent="0.25">
      <c r="A7" s="11" t="s">
        <v>29</v>
      </c>
      <c r="C7" s="21">
        <v>45351</v>
      </c>
      <c r="D7" s="22" t="s">
        <v>92</v>
      </c>
      <c r="E7" s="23">
        <v>10</v>
      </c>
      <c r="F7" s="28">
        <v>-38.979999999999997</v>
      </c>
      <c r="G7" s="31" t="s">
        <v>24</v>
      </c>
      <c r="H7" s="23"/>
      <c r="I7" s="23" t="s">
        <v>14</v>
      </c>
      <c r="J7" s="25" t="s">
        <v>93</v>
      </c>
      <c r="K7" s="21">
        <v>45351</v>
      </c>
    </row>
    <row r="8" spans="1:11" x14ac:dyDescent="0.25">
      <c r="C8" s="21">
        <v>45351</v>
      </c>
      <c r="D8" s="22" t="s">
        <v>94</v>
      </c>
      <c r="E8" s="23">
        <v>10</v>
      </c>
      <c r="F8" s="28">
        <v>-25</v>
      </c>
      <c r="G8" s="31" t="s">
        <v>24</v>
      </c>
      <c r="H8" s="23"/>
      <c r="I8" s="23" t="s">
        <v>14</v>
      </c>
      <c r="J8" s="25" t="s">
        <v>95</v>
      </c>
      <c r="K8" s="21">
        <v>45351</v>
      </c>
    </row>
    <row r="9" spans="1:11" ht="15.75" thickBot="1" x14ac:dyDescent="0.3">
      <c r="E9" s="19" t="s">
        <v>15</v>
      </c>
      <c r="F9" s="20">
        <f>SUM(F6:F8)</f>
        <v>-141.97999999999999</v>
      </c>
    </row>
    <row r="10" spans="1:11" ht="15.75" x14ac:dyDescent="0.25">
      <c r="A10" s="9"/>
    </row>
    <row r="12" spans="1:11" ht="82.5" customHeight="1" x14ac:dyDescent="0.25">
      <c r="D12" s="16" t="s">
        <v>0</v>
      </c>
      <c r="E12" s="14" t="s">
        <v>22</v>
      </c>
      <c r="F12" t="s">
        <v>33</v>
      </c>
      <c r="G12" s="14" t="s">
        <v>35</v>
      </c>
      <c r="H12" t="s">
        <v>33</v>
      </c>
      <c r="I12" t="s">
        <v>33</v>
      </c>
      <c r="J12" s="14" t="s">
        <v>31</v>
      </c>
    </row>
    <row r="13" spans="1:11" ht="15.75" x14ac:dyDescent="0.25">
      <c r="A13" s="6"/>
      <c r="D13" t="s">
        <v>1</v>
      </c>
      <c r="E13" s="11" t="s">
        <v>21</v>
      </c>
      <c r="F13" t="s">
        <v>2</v>
      </c>
      <c r="G13" s="11" t="s">
        <v>3</v>
      </c>
      <c r="H13" t="s">
        <v>4</v>
      </c>
      <c r="I13" t="s">
        <v>5</v>
      </c>
      <c r="J13" t="s">
        <v>6</v>
      </c>
    </row>
    <row r="14" spans="1:11" ht="15.75" x14ac:dyDescent="0.25">
      <c r="A14" s="13" t="s">
        <v>23</v>
      </c>
      <c r="D14" s="3" t="s">
        <v>8</v>
      </c>
      <c r="E14" s="7">
        <v>45362</v>
      </c>
      <c r="F14" s="4">
        <v>10</v>
      </c>
      <c r="G14" s="30">
        <v>-141.97999999999999</v>
      </c>
      <c r="H14" s="3"/>
      <c r="I14" s="3"/>
      <c r="J14" s="18" t="s">
        <v>75</v>
      </c>
    </row>
    <row r="17" spans="6:7" x14ac:dyDescent="0.25">
      <c r="F17" s="8" t="s">
        <v>16</v>
      </c>
      <c r="G17" s="15">
        <f>F9-G14</f>
        <v>0</v>
      </c>
    </row>
    <row r="19" spans="6:7" ht="15.75" x14ac:dyDescent="0.25">
      <c r="F19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CBF7-69B7-462D-8787-F480224A5502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70</v>
      </c>
      <c r="C6" s="21"/>
      <c r="D6" s="22"/>
      <c r="E6" s="23"/>
      <c r="F6" s="28"/>
      <c r="G6" s="24"/>
      <c r="H6" s="23"/>
      <c r="I6" s="23"/>
      <c r="J6" s="25"/>
      <c r="K6" s="7"/>
    </row>
    <row r="7" spans="1:11" x14ac:dyDescent="0.25">
      <c r="A7" s="11" t="s">
        <v>29</v>
      </c>
      <c r="C7" s="21">
        <v>45338</v>
      </c>
      <c r="D7" s="22" t="s">
        <v>67</v>
      </c>
      <c r="E7" s="23">
        <v>10</v>
      </c>
      <c r="F7" s="28">
        <v>-202.24</v>
      </c>
      <c r="G7" s="24" t="s">
        <v>13</v>
      </c>
      <c r="H7" s="23"/>
      <c r="I7" s="23" t="s">
        <v>14</v>
      </c>
      <c r="J7" s="25" t="s">
        <v>68</v>
      </c>
      <c r="K7" s="7">
        <v>45551</v>
      </c>
    </row>
    <row r="8" spans="1:11" x14ac:dyDescent="0.25">
      <c r="A8" s="5" t="s">
        <v>69</v>
      </c>
      <c r="C8" s="21">
        <v>45341</v>
      </c>
      <c r="D8" s="22" t="s">
        <v>67</v>
      </c>
      <c r="E8" s="23">
        <v>10</v>
      </c>
      <c r="F8" s="28">
        <v>-169.5</v>
      </c>
      <c r="G8" s="24" t="s">
        <v>13</v>
      </c>
      <c r="H8" s="23"/>
      <c r="I8" s="23" t="s">
        <v>14</v>
      </c>
      <c r="J8" s="25" t="s">
        <v>68</v>
      </c>
      <c r="K8" s="7">
        <v>45554</v>
      </c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-371.74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45333</v>
      </c>
      <c r="F26" s="4">
        <v>10</v>
      </c>
      <c r="G26" s="30">
        <v>-371.74</v>
      </c>
      <c r="H26" s="3"/>
      <c r="I26" s="3"/>
      <c r="J26" s="18" t="s">
        <v>46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0E41F-1A29-4106-8249-3882B49E4520}">
  <dimension ref="A1:K18"/>
  <sheetViews>
    <sheetView workbookViewId="0">
      <selection activeCell="A13" sqref="A13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74</v>
      </c>
      <c r="C6" s="21">
        <v>45357</v>
      </c>
      <c r="D6" s="22" t="s">
        <v>71</v>
      </c>
      <c r="E6" s="23">
        <v>10</v>
      </c>
      <c r="F6" s="28">
        <v>-3.35</v>
      </c>
      <c r="G6" s="24" t="s">
        <v>13</v>
      </c>
      <c r="H6" s="23"/>
      <c r="I6" s="23" t="s">
        <v>14</v>
      </c>
      <c r="J6" s="25" t="s">
        <v>72</v>
      </c>
      <c r="K6" s="7">
        <v>45357</v>
      </c>
    </row>
    <row r="7" spans="1:11" x14ac:dyDescent="0.25">
      <c r="A7" s="11" t="s">
        <v>29</v>
      </c>
      <c r="C7" s="21">
        <v>45357</v>
      </c>
      <c r="D7" s="22" t="s">
        <v>71</v>
      </c>
      <c r="E7" s="23"/>
      <c r="F7" s="28">
        <v>-2</v>
      </c>
      <c r="G7" s="24" t="s">
        <v>73</v>
      </c>
      <c r="H7" s="23"/>
      <c r="I7" s="23" t="s">
        <v>14</v>
      </c>
      <c r="J7" s="25" t="s">
        <v>72</v>
      </c>
      <c r="K7" s="7"/>
    </row>
    <row r="8" spans="1:11" ht="15.75" thickBot="1" x14ac:dyDescent="0.3">
      <c r="E8" s="19" t="s">
        <v>15</v>
      </c>
      <c r="F8" s="20">
        <f>SUM(F6:F7)</f>
        <v>-5.35</v>
      </c>
    </row>
    <row r="9" spans="1:11" ht="15.75" x14ac:dyDescent="0.25">
      <c r="A9" s="9"/>
    </row>
    <row r="11" spans="1:11" ht="82.5" customHeight="1" x14ac:dyDescent="0.25">
      <c r="D11" s="16" t="s">
        <v>0</v>
      </c>
      <c r="E11" s="14" t="s">
        <v>22</v>
      </c>
      <c r="F11" t="s">
        <v>33</v>
      </c>
      <c r="G11" s="14" t="s">
        <v>35</v>
      </c>
      <c r="H11" t="s">
        <v>33</v>
      </c>
      <c r="I11" t="s">
        <v>33</v>
      </c>
      <c r="J11" s="14" t="s">
        <v>31</v>
      </c>
    </row>
    <row r="12" spans="1:11" ht="15.75" x14ac:dyDescent="0.25">
      <c r="A12" s="6"/>
      <c r="D12" t="s">
        <v>1</v>
      </c>
      <c r="E12" s="11" t="s">
        <v>21</v>
      </c>
      <c r="F12" t="s">
        <v>2</v>
      </c>
      <c r="G12" s="11" t="s">
        <v>3</v>
      </c>
      <c r="H12" t="s">
        <v>4</v>
      </c>
      <c r="I12" t="s">
        <v>5</v>
      </c>
      <c r="J12" t="s">
        <v>6</v>
      </c>
    </row>
    <row r="13" spans="1:11" ht="15.75" x14ac:dyDescent="0.25">
      <c r="A13" s="13" t="s">
        <v>23</v>
      </c>
      <c r="D13" s="3" t="s">
        <v>8</v>
      </c>
      <c r="E13" s="7">
        <v>45362</v>
      </c>
      <c r="F13" s="4">
        <v>10</v>
      </c>
      <c r="G13" s="30">
        <v>-5.35</v>
      </c>
      <c r="H13" s="3"/>
      <c r="I13" s="3"/>
      <c r="J13" s="18" t="s">
        <v>75</v>
      </c>
    </row>
    <row r="16" spans="1:11" x14ac:dyDescent="0.25">
      <c r="F16" s="8" t="s">
        <v>16</v>
      </c>
      <c r="G16" s="15">
        <f>F8-G13</f>
        <v>0</v>
      </c>
    </row>
    <row r="18" spans="6:6" ht="15.75" x14ac:dyDescent="0.25">
      <c r="F18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A66C6-8FAE-4D0F-8DBE-7A4C81CE25D2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78</v>
      </c>
      <c r="C6" s="21"/>
      <c r="D6" s="22"/>
      <c r="E6" s="23">
        <v>10</v>
      </c>
      <c r="F6" s="28"/>
      <c r="G6" s="24" t="s">
        <v>24</v>
      </c>
      <c r="H6" s="23"/>
      <c r="I6" s="23" t="s">
        <v>14</v>
      </c>
      <c r="J6" s="25"/>
      <c r="K6" s="7"/>
    </row>
    <row r="7" spans="1:11" x14ac:dyDescent="0.25">
      <c r="A7" s="11" t="s">
        <v>29</v>
      </c>
      <c r="C7" s="21">
        <v>45335</v>
      </c>
      <c r="D7" s="22" t="s">
        <v>71</v>
      </c>
      <c r="E7" s="23">
        <v>10</v>
      </c>
      <c r="F7" s="28">
        <v>-6.65</v>
      </c>
      <c r="G7" s="24" t="s">
        <v>24</v>
      </c>
      <c r="H7" s="23"/>
      <c r="I7" s="23" t="s">
        <v>14</v>
      </c>
      <c r="J7" s="25" t="s">
        <v>76</v>
      </c>
      <c r="K7" s="7">
        <v>45335</v>
      </c>
    </row>
    <row r="8" spans="1:11" x14ac:dyDescent="0.25">
      <c r="A8" s="5" t="s">
        <v>40</v>
      </c>
      <c r="C8" s="21">
        <v>45343</v>
      </c>
      <c r="D8" s="22" t="s">
        <v>71</v>
      </c>
      <c r="E8" s="23">
        <v>10</v>
      </c>
      <c r="F8" s="28">
        <v>-2.5</v>
      </c>
      <c r="G8" s="24" t="s">
        <v>13</v>
      </c>
      <c r="H8" s="23"/>
      <c r="I8" s="23" t="s">
        <v>14</v>
      </c>
      <c r="J8" s="25" t="s">
        <v>77</v>
      </c>
      <c r="K8" s="7">
        <v>45343</v>
      </c>
    </row>
    <row r="9" spans="1:11" x14ac:dyDescent="0.25">
      <c r="C9" s="21"/>
      <c r="D9" s="22"/>
      <c r="E9" s="23">
        <v>10</v>
      </c>
      <c r="F9" s="28"/>
      <c r="G9" s="24" t="s">
        <v>24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24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-9.15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-9.15</v>
      </c>
      <c r="H26" s="3"/>
      <c r="I26" s="3"/>
      <c r="J26" s="18" t="s">
        <v>75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9B77-4F2C-4854-A34F-CABCCA0726DE}">
  <dimension ref="A1:K31"/>
  <sheetViews>
    <sheetView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18</v>
      </c>
      <c r="C1" s="17" t="s">
        <v>25</v>
      </c>
      <c r="D1" s="17"/>
    </row>
    <row r="2" spans="1:11" ht="15.75" x14ac:dyDescent="0.25">
      <c r="E2" s="1"/>
      <c r="J2" s="10"/>
    </row>
    <row r="3" spans="1:11" ht="15.75" x14ac:dyDescent="0.25">
      <c r="D3" s="16" t="s">
        <v>9</v>
      </c>
      <c r="F3" s="10"/>
      <c r="J3" s="10"/>
    </row>
    <row r="4" spans="1:11" ht="70.5" customHeight="1" x14ac:dyDescent="0.25">
      <c r="C4" s="14" t="s">
        <v>32</v>
      </c>
      <c r="D4" s="14" t="s">
        <v>26</v>
      </c>
      <c r="E4" t="s">
        <v>33</v>
      </c>
      <c r="F4" s="14" t="s">
        <v>34</v>
      </c>
      <c r="G4" s="14" t="s">
        <v>30</v>
      </c>
      <c r="H4" t="s">
        <v>33</v>
      </c>
      <c r="I4" t="s">
        <v>33</v>
      </c>
      <c r="J4" s="14" t="s">
        <v>28</v>
      </c>
      <c r="K4" s="14" t="s">
        <v>32</v>
      </c>
    </row>
    <row r="5" spans="1:11" x14ac:dyDescent="0.25">
      <c r="A5" s="11" t="s">
        <v>19</v>
      </c>
      <c r="D5" s="11" t="s">
        <v>7</v>
      </c>
      <c r="E5" t="s">
        <v>10</v>
      </c>
      <c r="F5" s="11" t="s">
        <v>27</v>
      </c>
      <c r="G5" s="11" t="s">
        <v>4</v>
      </c>
      <c r="H5" t="s">
        <v>11</v>
      </c>
      <c r="I5" t="s">
        <v>20</v>
      </c>
      <c r="J5" t="s">
        <v>12</v>
      </c>
    </row>
    <row r="6" spans="1:11" x14ac:dyDescent="0.25">
      <c r="A6" s="5" t="s">
        <v>81</v>
      </c>
      <c r="C6" s="21">
        <v>45331</v>
      </c>
      <c r="D6" s="22" t="s">
        <v>71</v>
      </c>
      <c r="E6" s="23">
        <v>10</v>
      </c>
      <c r="F6" s="28">
        <v>-32.26</v>
      </c>
      <c r="G6" s="24" t="s">
        <v>13</v>
      </c>
      <c r="H6" s="23"/>
      <c r="I6" s="23" t="s">
        <v>14</v>
      </c>
      <c r="J6" s="25" t="s">
        <v>79</v>
      </c>
      <c r="K6" s="7">
        <v>45331</v>
      </c>
    </row>
    <row r="7" spans="1:11" x14ac:dyDescent="0.25">
      <c r="A7" s="11" t="s">
        <v>29</v>
      </c>
      <c r="C7" s="21"/>
      <c r="D7" s="22"/>
      <c r="E7" s="23">
        <v>10</v>
      </c>
      <c r="F7" s="28"/>
      <c r="G7" s="24" t="s">
        <v>24</v>
      </c>
      <c r="H7" s="23"/>
      <c r="I7" s="23" t="s">
        <v>14</v>
      </c>
      <c r="J7" s="25"/>
      <c r="K7" s="7"/>
    </row>
    <row r="8" spans="1:11" x14ac:dyDescent="0.25">
      <c r="A8" s="5" t="s">
        <v>80</v>
      </c>
      <c r="C8" s="21"/>
      <c r="D8" s="22"/>
      <c r="E8" s="23">
        <v>10</v>
      </c>
      <c r="F8" s="28"/>
      <c r="G8" s="24" t="s">
        <v>24</v>
      </c>
      <c r="H8" s="23"/>
      <c r="I8" s="23" t="s">
        <v>14</v>
      </c>
      <c r="J8" s="25"/>
      <c r="K8" s="7"/>
    </row>
    <row r="9" spans="1:11" x14ac:dyDescent="0.25">
      <c r="C9" s="21"/>
      <c r="D9" s="22"/>
      <c r="E9" s="23">
        <v>10</v>
      </c>
      <c r="F9" s="28"/>
      <c r="G9" s="24" t="s">
        <v>13</v>
      </c>
      <c r="H9" s="23"/>
      <c r="I9" s="23" t="s">
        <v>14</v>
      </c>
      <c r="J9" s="25"/>
      <c r="K9" s="7"/>
    </row>
    <row r="10" spans="1:11" x14ac:dyDescent="0.25">
      <c r="C10" s="21"/>
      <c r="D10" s="22"/>
      <c r="E10" s="23">
        <v>10</v>
      </c>
      <c r="F10" s="28"/>
      <c r="G10" s="24" t="s">
        <v>13</v>
      </c>
      <c r="H10" s="23"/>
      <c r="I10" s="23" t="s">
        <v>14</v>
      </c>
      <c r="J10" s="25"/>
      <c r="K10" s="7"/>
    </row>
    <row r="11" spans="1:11" x14ac:dyDescent="0.25">
      <c r="C11" s="25"/>
      <c r="D11" s="22"/>
      <c r="E11" s="23">
        <v>10</v>
      </c>
      <c r="F11" s="29"/>
      <c r="G11" s="24" t="s">
        <v>24</v>
      </c>
      <c r="H11" s="23"/>
      <c r="I11" s="23" t="s">
        <v>14</v>
      </c>
      <c r="J11" s="25"/>
      <c r="K11" s="5"/>
    </row>
    <row r="12" spans="1:11" x14ac:dyDescent="0.25">
      <c r="C12" s="25"/>
      <c r="D12" s="22"/>
      <c r="E12" s="23">
        <v>10</v>
      </c>
      <c r="F12" s="29"/>
      <c r="G12" s="24" t="s">
        <v>24</v>
      </c>
      <c r="H12" s="23"/>
      <c r="I12" s="23" t="s">
        <v>14</v>
      </c>
      <c r="J12" s="25"/>
      <c r="K12" s="5"/>
    </row>
    <row r="13" spans="1:11" x14ac:dyDescent="0.25">
      <c r="C13" s="25"/>
      <c r="D13" s="26"/>
      <c r="E13" s="23">
        <v>10</v>
      </c>
      <c r="F13" s="29"/>
      <c r="G13" s="24" t="s">
        <v>24</v>
      </c>
      <c r="H13" s="23"/>
      <c r="I13" s="23" t="s">
        <v>14</v>
      </c>
      <c r="J13" s="25"/>
      <c r="K13" s="5"/>
    </row>
    <row r="14" spans="1:11" x14ac:dyDescent="0.25">
      <c r="C14" s="25"/>
      <c r="D14" s="26"/>
      <c r="E14" s="23">
        <v>10</v>
      </c>
      <c r="F14" s="29"/>
      <c r="G14" s="24" t="s">
        <v>24</v>
      </c>
      <c r="H14" s="23"/>
      <c r="I14" s="23" t="s">
        <v>14</v>
      </c>
      <c r="J14" s="25"/>
      <c r="K14" s="5"/>
    </row>
    <row r="15" spans="1:11" x14ac:dyDescent="0.25">
      <c r="C15" s="25"/>
      <c r="D15" s="26"/>
      <c r="E15" s="23">
        <v>10</v>
      </c>
      <c r="F15" s="29"/>
      <c r="G15" s="24" t="s">
        <v>24</v>
      </c>
      <c r="H15" s="23"/>
      <c r="I15" s="23" t="s">
        <v>14</v>
      </c>
      <c r="J15" s="25"/>
      <c r="K15" s="5"/>
    </row>
    <row r="16" spans="1:11" x14ac:dyDescent="0.25">
      <c r="C16" s="25"/>
      <c r="D16" s="26"/>
      <c r="E16" s="23">
        <v>10</v>
      </c>
      <c r="F16" s="29"/>
      <c r="G16" s="24" t="s">
        <v>24</v>
      </c>
      <c r="H16" s="23"/>
      <c r="I16" s="23" t="s">
        <v>14</v>
      </c>
      <c r="J16" s="25"/>
      <c r="K16" s="5"/>
    </row>
    <row r="17" spans="1:11" x14ac:dyDescent="0.25">
      <c r="C17" s="25"/>
      <c r="D17" s="26"/>
      <c r="E17" s="23">
        <v>10</v>
      </c>
      <c r="F17" s="29"/>
      <c r="G17" s="24" t="s">
        <v>24</v>
      </c>
      <c r="H17" s="23"/>
      <c r="I17" s="23" t="s">
        <v>14</v>
      </c>
      <c r="J17" s="25"/>
      <c r="K17" s="5"/>
    </row>
    <row r="18" spans="1:11" x14ac:dyDescent="0.25">
      <c r="C18" s="25"/>
      <c r="D18" s="27"/>
      <c r="E18" s="23">
        <v>10</v>
      </c>
      <c r="F18" s="29"/>
      <c r="G18" s="24" t="s">
        <v>24</v>
      </c>
      <c r="H18" s="23"/>
      <c r="I18" s="23" t="s">
        <v>14</v>
      </c>
      <c r="J18" s="25"/>
      <c r="K18" s="5"/>
    </row>
    <row r="19" spans="1:11" x14ac:dyDescent="0.25">
      <c r="C19" s="25"/>
      <c r="D19" s="27"/>
      <c r="E19" s="23">
        <v>10</v>
      </c>
      <c r="F19" s="29"/>
      <c r="G19" s="24" t="s">
        <v>24</v>
      </c>
      <c r="H19" s="23"/>
      <c r="I19" s="23" t="s">
        <v>14</v>
      </c>
      <c r="J19" s="25"/>
      <c r="K19" s="5"/>
    </row>
    <row r="20" spans="1:11" x14ac:dyDescent="0.25">
      <c r="C20" s="25"/>
      <c r="D20" s="27"/>
      <c r="E20" s="23">
        <v>10</v>
      </c>
      <c r="F20" s="29"/>
      <c r="G20" s="24" t="s">
        <v>24</v>
      </c>
      <c r="H20" s="23"/>
      <c r="I20" s="23" t="s">
        <v>14</v>
      </c>
      <c r="J20" s="25"/>
      <c r="K20" s="5"/>
    </row>
    <row r="21" spans="1:11" ht="15.75" thickBot="1" x14ac:dyDescent="0.3">
      <c r="E21" s="19" t="s">
        <v>15</v>
      </c>
      <c r="F21" s="20">
        <f>SUM(F6:F20)</f>
        <v>-32.26</v>
      </c>
    </row>
    <row r="22" spans="1:11" ht="15.75" x14ac:dyDescent="0.25">
      <c r="A22" s="9"/>
    </row>
    <row r="24" spans="1:11" ht="82.5" customHeight="1" x14ac:dyDescent="0.25">
      <c r="D24" s="16" t="s">
        <v>0</v>
      </c>
      <c r="E24" s="14" t="s">
        <v>22</v>
      </c>
      <c r="F24" t="s">
        <v>33</v>
      </c>
      <c r="G24" s="14" t="s">
        <v>35</v>
      </c>
      <c r="H24" t="s">
        <v>33</v>
      </c>
      <c r="I24" t="s">
        <v>33</v>
      </c>
      <c r="J24" s="14" t="s">
        <v>31</v>
      </c>
    </row>
    <row r="25" spans="1:11" ht="15.75" x14ac:dyDescent="0.25">
      <c r="A25" s="6"/>
      <c r="D25" t="s">
        <v>1</v>
      </c>
      <c r="E25" s="11" t="s">
        <v>21</v>
      </c>
      <c r="F25" t="s">
        <v>2</v>
      </c>
      <c r="G25" s="11" t="s">
        <v>3</v>
      </c>
      <c r="H25" t="s">
        <v>4</v>
      </c>
      <c r="I25" t="s">
        <v>5</v>
      </c>
      <c r="J25" t="s">
        <v>6</v>
      </c>
    </row>
    <row r="26" spans="1:11" ht="15.75" x14ac:dyDescent="0.25">
      <c r="A26" s="13" t="s">
        <v>23</v>
      </c>
      <c r="D26" s="3" t="s">
        <v>8</v>
      </c>
      <c r="E26" s="7">
        <v>45362</v>
      </c>
      <c r="F26" s="4">
        <v>10</v>
      </c>
      <c r="G26" s="30">
        <v>-32.26</v>
      </c>
      <c r="H26" s="3"/>
      <c r="I26" s="3"/>
      <c r="J26" s="18" t="s">
        <v>75</v>
      </c>
    </row>
    <row r="29" spans="1:11" x14ac:dyDescent="0.25">
      <c r="F29" s="8" t="s">
        <v>16</v>
      </c>
      <c r="G29" s="15">
        <f>F21-G26</f>
        <v>0</v>
      </c>
    </row>
    <row r="31" spans="1:11" ht="15.75" x14ac:dyDescent="0.25">
      <c r="F31" s="9" t="s">
        <v>17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Car Parking</vt:lpstr>
      <vt:lpstr>Facilities</vt:lpstr>
      <vt:lpstr>Facilities2</vt:lpstr>
      <vt:lpstr>Family Support</vt:lpstr>
      <vt:lpstr>Greenspace</vt:lpstr>
      <vt:lpstr>Housing</vt:lpstr>
      <vt:lpstr>Housing2</vt:lpstr>
      <vt:lpstr>Housing3</vt:lpstr>
      <vt:lpstr>Housing4</vt:lpstr>
      <vt:lpstr>Housing5</vt:lpstr>
      <vt:lpstr>HR</vt:lpstr>
      <vt:lpstr>JWS</vt:lpstr>
      <vt:lpstr>JWS1</vt:lpstr>
      <vt:lpstr>Legal</vt:lpstr>
      <vt:lpstr>Theatre</vt:lpstr>
      <vt:lpstr>Theatre2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Nwokeoma</dc:creator>
  <cp:lastModifiedBy>Michelle Smith</cp:lastModifiedBy>
  <dcterms:created xsi:type="dcterms:W3CDTF">2023-10-10T09:35:32Z</dcterms:created>
  <dcterms:modified xsi:type="dcterms:W3CDTF">2024-03-25T11:49:13Z</dcterms:modified>
</cp:coreProperties>
</file>